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S:\Regional Utveckling\Gemensam\7 Tillväxtverksamheten\3. Enheten för stöd och finansiering\3. Projektstöd\14. MALLAR\MALL Ekonomi\AKTUELL RVN budget\"/>
    </mc:Choice>
  </mc:AlternateContent>
  <xr:revisionPtr revIDLastSave="0" documentId="13_ncr:1_{BBCFFDFA-C2B4-4426-AFD9-B6AFD9CA2D8E}" xr6:coauthVersionLast="47" xr6:coauthVersionMax="47" xr10:uidLastSave="{00000000-0000-0000-0000-000000000000}"/>
  <workbookProtection workbookAlgorithmName="SHA-512" workbookHashValue="3q7LErwQ/d/CapxS21sJ/2H+CuNPs+FqkLrka6orGFeGZTxVpNmwK07EAuZFc41rUqRFaK/3WBh4CXMGgYeirg==" workbookSaltValue="BG7bxUEnuHMrTdosvj0CIA==" workbookSpinCount="100000" lockStructure="1"/>
  <bookViews>
    <workbookView xWindow="-120" yWindow="-120" windowWidth="29040" windowHeight="15840" xr2:uid="{00000000-000D-0000-FFFF-FFFF00000000}"/>
  </bookViews>
  <sheets>
    <sheet name="Specifikation" sheetId="4" r:id="rId1"/>
    <sheet name="Budget" sheetId="1" r:id="rId2"/>
    <sheet name="Anvisningar" sheetId="5" r:id="rId3"/>
  </sheets>
  <definedNames>
    <definedName name="_xlnm.Print_Area" localSheetId="1">Budget!$A$2:$H$50</definedName>
    <definedName name="_xlnm.Print_Area" localSheetId="0">Specifikation!$A$2:$T$61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 i="4" l="1"/>
  <c r="G3" i="4"/>
  <c r="L3" i="4"/>
  <c r="B2" i="1"/>
  <c r="G37" i="1"/>
  <c r="G38" i="1"/>
  <c r="G27" i="1"/>
  <c r="J49" i="4"/>
  <c r="G28" i="1"/>
  <c r="G29" i="1"/>
  <c r="G30" i="1"/>
  <c r="G31" i="1"/>
  <c r="G32" i="1"/>
  <c r="G33" i="1"/>
  <c r="I20" i="4"/>
  <c r="S20" i="4"/>
  <c r="N20" i="4"/>
  <c r="T37" i="4"/>
  <c r="O37" i="4"/>
  <c r="J37" i="4"/>
  <c r="E37" i="4"/>
  <c r="T36" i="4"/>
  <c r="O36" i="4"/>
  <c r="J36" i="4"/>
  <c r="E36" i="4"/>
  <c r="T35" i="4"/>
  <c r="O35" i="4"/>
  <c r="J35" i="4"/>
  <c r="E35" i="4"/>
  <c r="T34" i="4"/>
  <c r="O34" i="4"/>
  <c r="J34" i="4"/>
  <c r="E34" i="4"/>
  <c r="T33" i="4"/>
  <c r="O33" i="4"/>
  <c r="J33" i="4"/>
  <c r="E33" i="4"/>
  <c r="T32" i="4"/>
  <c r="O32" i="4"/>
  <c r="J32" i="4"/>
  <c r="E32" i="4"/>
  <c r="G40" i="1"/>
  <c r="G39" i="1"/>
  <c r="J38" i="4" l="1"/>
  <c r="D11" i="1" s="1"/>
  <c r="E38" i="4"/>
  <c r="C11" i="1" s="1"/>
  <c r="O38" i="4"/>
  <c r="E11" i="1" s="1"/>
  <c r="T38" i="4"/>
  <c r="F11" i="1" s="1"/>
  <c r="E11" i="4"/>
  <c r="E8" i="4"/>
  <c r="G11" i="1" l="1"/>
  <c r="G35" i="1"/>
  <c r="G34" i="1"/>
  <c r="E9" i="4" l="1"/>
  <c r="O10" i="4" l="1"/>
  <c r="O12" i="4"/>
  <c r="O15" i="4"/>
  <c r="E25" i="4"/>
  <c r="E26" i="4"/>
  <c r="T25" i="4"/>
  <c r="T26" i="4"/>
  <c r="O25" i="4"/>
  <c r="O26" i="4"/>
  <c r="J25" i="4"/>
  <c r="J26" i="4"/>
  <c r="B20" i="1"/>
  <c r="B48" i="1" s="1"/>
  <c r="B19" i="1"/>
  <c r="B47" i="1" s="1"/>
  <c r="B18" i="1"/>
  <c r="B46" i="1" s="1"/>
  <c r="B17" i="1"/>
  <c r="B45" i="1" s="1"/>
  <c r="B16" i="1"/>
  <c r="B44" i="1" s="1"/>
  <c r="K60" i="4"/>
  <c r="P60" i="4"/>
  <c r="P59" i="4"/>
  <c r="K59" i="4"/>
  <c r="P57" i="4"/>
  <c r="K57" i="4"/>
  <c r="P58" i="4"/>
  <c r="K58" i="4"/>
  <c r="F60" i="4"/>
  <c r="F59" i="4"/>
  <c r="F58" i="4"/>
  <c r="F57" i="4"/>
  <c r="P56" i="4"/>
  <c r="K56" i="4"/>
  <c r="F56" i="4"/>
  <c r="T57" i="4"/>
  <c r="F17" i="1" s="1"/>
  <c r="F45" i="1" s="1"/>
  <c r="T58" i="4"/>
  <c r="F18" i="1" s="1"/>
  <c r="F46" i="1" s="1"/>
  <c r="T59" i="4"/>
  <c r="F19" i="1" s="1"/>
  <c r="F47" i="1" s="1"/>
  <c r="T60" i="4"/>
  <c r="F20" i="1" s="1"/>
  <c r="F48" i="1" s="1"/>
  <c r="O57" i="4"/>
  <c r="E17" i="1" s="1"/>
  <c r="E45" i="1" s="1"/>
  <c r="O58" i="4"/>
  <c r="E18" i="1" s="1"/>
  <c r="E46" i="1" s="1"/>
  <c r="O59" i="4"/>
  <c r="E19" i="1" s="1"/>
  <c r="E47" i="1" s="1"/>
  <c r="O60" i="4"/>
  <c r="E20" i="1" s="1"/>
  <c r="E48" i="1" s="1"/>
  <c r="J57" i="4"/>
  <c r="D17" i="1" s="1"/>
  <c r="D45" i="1" s="1"/>
  <c r="J58" i="4"/>
  <c r="J59" i="4"/>
  <c r="D19" i="1" s="1"/>
  <c r="D47" i="1" s="1"/>
  <c r="J60" i="4"/>
  <c r="D20" i="1" s="1"/>
  <c r="D48" i="1" s="1"/>
  <c r="E57" i="4"/>
  <c r="C17" i="1" s="1"/>
  <c r="C45" i="1" s="1"/>
  <c r="E58" i="4"/>
  <c r="C18" i="1" s="1"/>
  <c r="E59" i="4"/>
  <c r="C19" i="1" s="1"/>
  <c r="C47" i="1" s="1"/>
  <c r="E60" i="4"/>
  <c r="C20" i="1" s="1"/>
  <c r="T56" i="4"/>
  <c r="F16" i="1" s="1"/>
  <c r="F44" i="1" s="1"/>
  <c r="T9" i="4"/>
  <c r="T10" i="4"/>
  <c r="T11" i="4"/>
  <c r="T12" i="4"/>
  <c r="T13" i="4"/>
  <c r="T14" i="4"/>
  <c r="T15" i="4"/>
  <c r="T16" i="4"/>
  <c r="T8" i="4"/>
  <c r="O9" i="4"/>
  <c r="O11" i="4"/>
  <c r="O13" i="4"/>
  <c r="O14" i="4"/>
  <c r="O16" i="4"/>
  <c r="O8" i="4"/>
  <c r="J9" i="4"/>
  <c r="J10" i="4"/>
  <c r="J11" i="4"/>
  <c r="J12" i="4"/>
  <c r="J13" i="4"/>
  <c r="J14" i="4"/>
  <c r="J15" i="4"/>
  <c r="J16" i="4"/>
  <c r="J8" i="4"/>
  <c r="E10" i="4"/>
  <c r="E12" i="4"/>
  <c r="E13" i="4"/>
  <c r="E14" i="4"/>
  <c r="E15" i="4"/>
  <c r="E16" i="4"/>
  <c r="F25" i="1"/>
  <c r="E25" i="1"/>
  <c r="D25" i="1"/>
  <c r="C25" i="1"/>
  <c r="T49" i="4"/>
  <c r="T50" i="4" s="1"/>
  <c r="F13" i="1" s="1"/>
  <c r="T46" i="4"/>
  <c r="T45" i="4"/>
  <c r="T44" i="4"/>
  <c r="T43" i="4"/>
  <c r="T42" i="4"/>
  <c r="T41" i="4"/>
  <c r="T28" i="4"/>
  <c r="T27" i="4"/>
  <c r="T24" i="4"/>
  <c r="O56" i="4"/>
  <c r="E16" i="1" s="1"/>
  <c r="O49" i="4"/>
  <c r="O50" i="4" s="1"/>
  <c r="E13" i="1" s="1"/>
  <c r="O46" i="4"/>
  <c r="O45" i="4"/>
  <c r="O44" i="4"/>
  <c r="O43" i="4"/>
  <c r="O42" i="4"/>
  <c r="O41" i="4"/>
  <c r="O28" i="4"/>
  <c r="O27" i="4"/>
  <c r="O24" i="4"/>
  <c r="J56" i="4"/>
  <c r="D16" i="1" s="1"/>
  <c r="D44" i="1" s="1"/>
  <c r="J50" i="4"/>
  <c r="D13" i="1" s="1"/>
  <c r="J46" i="4"/>
  <c r="J45" i="4"/>
  <c r="J44" i="4"/>
  <c r="J43" i="4"/>
  <c r="J42" i="4"/>
  <c r="J41" i="4"/>
  <c r="J28" i="4"/>
  <c r="J27" i="4"/>
  <c r="J24" i="4"/>
  <c r="E56" i="4"/>
  <c r="C16" i="1" s="1"/>
  <c r="E24" i="4"/>
  <c r="E42" i="4"/>
  <c r="E43" i="4"/>
  <c r="E44" i="4"/>
  <c r="E45" i="4"/>
  <c r="E46" i="4"/>
  <c r="E41" i="4"/>
  <c r="E27" i="4"/>
  <c r="E28" i="4"/>
  <c r="E49" i="4"/>
  <c r="E50" i="4" s="1"/>
  <c r="C13" i="1" s="1"/>
  <c r="F41" i="1"/>
  <c r="E41" i="1"/>
  <c r="D41" i="1"/>
  <c r="C41" i="1"/>
  <c r="D36" i="1"/>
  <c r="F36" i="1"/>
  <c r="E36" i="1"/>
  <c r="C36" i="1"/>
  <c r="G16" i="1" l="1"/>
  <c r="E47" i="4"/>
  <c r="C12" i="1" s="1"/>
  <c r="J29" i="4"/>
  <c r="D10" i="1" s="1"/>
  <c r="J47" i="4"/>
  <c r="D12" i="1" s="1"/>
  <c r="E29" i="4"/>
  <c r="C10" i="1" s="1"/>
  <c r="T17" i="4"/>
  <c r="O29" i="4"/>
  <c r="E10" i="1" s="1"/>
  <c r="T29" i="4"/>
  <c r="F10" i="1" s="1"/>
  <c r="J61" i="4"/>
  <c r="J17" i="4"/>
  <c r="G41" i="1"/>
  <c r="O47" i="4"/>
  <c r="E12" i="1" s="1"/>
  <c r="E17" i="4"/>
  <c r="O17" i="4"/>
  <c r="G17" i="1"/>
  <c r="T47" i="4"/>
  <c r="F12" i="1" s="1"/>
  <c r="C46" i="1"/>
  <c r="C21" i="1"/>
  <c r="C44" i="1"/>
  <c r="E44" i="1"/>
  <c r="E49" i="1" s="1"/>
  <c r="E50" i="1" s="1"/>
  <c r="E21" i="1"/>
  <c r="C48" i="1"/>
  <c r="G48" i="1" s="1"/>
  <c r="G20" i="1"/>
  <c r="G45" i="1"/>
  <c r="G36" i="1"/>
  <c r="G47" i="1"/>
  <c r="G13" i="1"/>
  <c r="F49" i="1"/>
  <c r="F50" i="1" s="1"/>
  <c r="D18" i="1"/>
  <c r="G19" i="1"/>
  <c r="E61" i="4"/>
  <c r="T61" i="4"/>
  <c r="F21" i="1"/>
  <c r="O61" i="4"/>
  <c r="T21" i="4" l="1"/>
  <c r="C7" i="1"/>
  <c r="T20" i="4"/>
  <c r="F8" i="1" s="1"/>
  <c r="G10" i="1"/>
  <c r="F7" i="1"/>
  <c r="G44" i="1"/>
  <c r="G12" i="1"/>
  <c r="F9" i="1"/>
  <c r="J21" i="4"/>
  <c r="D7" i="1"/>
  <c r="O21" i="4"/>
  <c r="O20" i="4" s="1"/>
  <c r="O51" i="4" s="1"/>
  <c r="E7" i="1"/>
  <c r="E21" i="4"/>
  <c r="E20" i="4" s="1"/>
  <c r="E51" i="4" s="1"/>
  <c r="C49" i="1"/>
  <c r="D46" i="1"/>
  <c r="D49" i="1" s="1"/>
  <c r="D50" i="1" s="1"/>
  <c r="D21" i="1"/>
  <c r="G21" i="1" s="1"/>
  <c r="G18" i="1"/>
  <c r="T51" i="4" l="1"/>
  <c r="G7" i="1"/>
  <c r="D9" i="1"/>
  <c r="J20" i="4"/>
  <c r="F14" i="1"/>
  <c r="F22" i="1" s="1"/>
  <c r="F51" i="1" s="1"/>
  <c r="E9" i="1"/>
  <c r="C9" i="1"/>
  <c r="C8" i="1"/>
  <c r="G46" i="1"/>
  <c r="E8" i="1"/>
  <c r="G49" i="1"/>
  <c r="C50" i="1"/>
  <c r="D8" i="1" l="1"/>
  <c r="D14" i="1" s="1"/>
  <c r="D22" i="1" s="1"/>
  <c r="D51" i="1" s="1"/>
  <c r="J51" i="4"/>
  <c r="G9" i="1"/>
  <c r="E14" i="1"/>
  <c r="E22" i="1" s="1"/>
  <c r="E51" i="1" s="1"/>
  <c r="G50" i="1"/>
  <c r="C14" i="1"/>
  <c r="G8" i="1" l="1"/>
  <c r="G14" i="1" s="1"/>
  <c r="C22" i="1"/>
  <c r="C51" i="1" s="1"/>
  <c r="G22" i="1" l="1"/>
  <c r="G51" i="1" s="1"/>
  <c r="H28" i="1" l="1"/>
  <c r="H30" i="1"/>
  <c r="H27" i="1"/>
  <c r="H29" i="1"/>
  <c r="H32" i="1"/>
  <c r="H31" i="1"/>
  <c r="H33" i="1"/>
  <c r="H34" i="1"/>
  <c r="H35" i="1"/>
  <c r="H4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Jenny Lindgren</author>
    <author>Veronica Tikka</author>
  </authors>
  <commentList>
    <comment ref="A6" authorId="0" shapeId="0" xr:uid="{00000000-0006-0000-0000-000001000000}">
      <text>
        <r>
          <rPr>
            <b/>
            <sz val="9"/>
            <color indexed="81"/>
            <rFont val="Tahoma"/>
            <family val="2"/>
          </rPr>
          <t>Kostnader för löner är stödberättigande om:
 de har uppstått genom arbete i projektet, och alltså inte skulle ha funnits utan projektet
 de är bokförda i projektets bokföring
 det finns anställningsavtal och arbetsbeskrivning för den personal som får lön
 ni som stödmottagare inte redan har tagit emot stöd för lönekostnader från annat håll, till exempel genom lönebidrag eller anställningsstöd</t>
        </r>
        <r>
          <rPr>
            <sz val="9"/>
            <color indexed="81"/>
            <rFont val="Tahoma"/>
            <family val="2"/>
          </rPr>
          <t xml:space="preserve">
</t>
        </r>
      </text>
    </comment>
    <comment ref="A20" authorId="0" shapeId="0" xr:uid="{00000000-0006-0000-0000-000002000000}">
      <text>
        <r>
          <rPr>
            <b/>
            <sz val="9"/>
            <color indexed="81"/>
            <rFont val="Tahoma"/>
            <family val="2"/>
          </rPr>
          <t>I schablonen för indirekta kostnader ingår:
 kontorslokaler för egen eller inhyrd personal som arbetar i projektet, till exempel kostnader för hyra, el, gas, värme, vatten, säkerhet, underhåll, städning och reparationer av projektpersonalens kontor
 inköp, avskrivning, hyra, leasing, reparation och underhåll av kontorsutrustning för egen eller inhyrd personal, till exempel möbler och datorer inklusive programvaror
 försäkringsavgifter och skatter för kontorslokaler och för kontorsutrustning
 IT-system
 utbildning och annan kompetensutveckling
 sjuk- och hälsovård för projektpersonal
 frisk- och personalvård för projektpersonal
 intern representation, frukt, fika, fikabröd och annan förtäring för projektpersonal
 interna konferenser
 övriga indirekta kostnader i organisationen som rör personal eller extern tjänst som inte arbetar direkt i projektet, till exempel ledning, kundservice, personalenhet, ekonomi, administration, IT-support, information, marknadsföring och juridik
 kontorsmaterial
 kontorsservice
 kopiering
 reception
 registratur och arkivering
 rekryteringskostnader, till exempel annonsering av tjänst
 bankavgifter för konton och kort
 kommunikation, till exempel telefon, fax, internet, porto, visitkort
 böcker och tidningar
 parkeringskostnader
 medlemsavgifter
Utbildning och annan kompetensutveckling, konferenser och IT-system som är till enbart för att kunna genomföra projektet ska redovisas som direkta kostnader under ”Extern sakkunskap och externa tjänster”. Det kan till exempel vara licensavgift för ett speciellt IT-system som inte behövs i ordinarie verksamhet men är nödvändigt för projektet. En projektspecifik konferens för parterna i ett samverkansprojekt är ett annat exempel.</t>
        </r>
      </text>
    </comment>
    <comment ref="A22" authorId="0" shapeId="0" xr:uid="{00000000-0006-0000-0000-000003000000}">
      <text>
        <r>
          <rPr>
            <b/>
            <sz val="9"/>
            <color indexed="81"/>
            <rFont val="Tahoma"/>
            <family val="2"/>
          </rPr>
          <t>Avser kostnader för köpta tjänster från extern leverantör där den sökande organisationen inte har arbetsgivaransvar. Konsultkostnader är exempel på kostnader under detta kostnadsslag. Tjänster som innefattas i schablonen för indirekta kostnader är inte stödberättigande.</t>
        </r>
        <r>
          <rPr>
            <sz val="9"/>
            <color indexed="81"/>
            <rFont val="Tahoma"/>
            <family val="2"/>
          </rPr>
          <t xml:space="preserve">
</t>
        </r>
      </text>
    </comment>
    <comment ref="A30" authorId="1" shapeId="0" xr:uid="{1233CB73-44C6-4B70-B33F-EAAB87DC8150}">
      <text>
        <r>
          <rPr>
            <b/>
            <sz val="9"/>
            <color indexed="81"/>
            <rFont val="Tahoma"/>
            <family val="2"/>
          </rPr>
          <t>Med externa lokaler menas lokaler som inte är projektpersonalens kontorslokaler, t. ex lokaler för laboratorie-, inkubator- eller testbäddsverksamhet. 
Eventuella investeringar ska beskrivas på ett tydligt sätt. 
Investeringar och materiel som innefattas i schablonen för indirekta kostnader är inte stödberättigande. Det gäller till exempel kontorsutrustning för egen eller inhyrd personal.</t>
        </r>
      </text>
    </comment>
    <comment ref="A39" authorId="0" shapeId="0" xr:uid="{00000000-0006-0000-0000-000004000000}">
      <text>
        <r>
          <rPr>
            <b/>
            <sz val="9"/>
            <color indexed="81"/>
            <rFont val="Tahoma"/>
            <family val="2"/>
          </rPr>
          <t>Godkända kostnader är: Kostnader för biljetter, rese och bilförsäkring, bränsle, milersättning och vägtullar. Måltider om det täcks av traktamente. Logi, visum och dagtraktamenten. Resor och logi gäller endast egen personal.</t>
        </r>
        <r>
          <rPr>
            <sz val="9"/>
            <color indexed="81"/>
            <rFont val="Tahoma"/>
            <family val="2"/>
          </rPr>
          <t xml:space="preserve">
</t>
        </r>
      </text>
    </comment>
    <comment ref="A48" authorId="0" shapeId="0" xr:uid="{00000000-0006-0000-0000-000006000000}">
      <text>
        <r>
          <rPr>
            <b/>
            <sz val="9"/>
            <color indexed="81"/>
            <rFont val="Tahoma"/>
            <family val="2"/>
          </rPr>
          <t>Anges med ett minustecken före belopp. Om ett projekt som finansieras av Region Västernorrland förväntas ge upphov till intäkter ska dessa anges under denna punkt. Exempel på intäkter kan vara biljettintäkter, deltagaravgifter för konferens, försäljningsintäkter, uthyrning etc.</t>
        </r>
        <r>
          <rPr>
            <sz val="9"/>
            <color indexed="81"/>
            <rFont val="Tahoma"/>
            <family val="2"/>
          </rPr>
          <t xml:space="preserve">
</t>
        </r>
      </text>
    </comment>
    <comment ref="A54" authorId="0" shapeId="0" xr:uid="{00000000-0006-0000-0000-000007000000}">
      <text>
        <r>
          <rPr>
            <b/>
            <sz val="9"/>
            <color indexed="81"/>
            <rFont val="Tahoma"/>
            <family val="2"/>
          </rPr>
          <t>Schablon för egen tid beräknas till 409 kr per arbetstimme inklusive lönebikostnadspåslag och semesterersättning</t>
        </r>
      </text>
    </comment>
    <comment ref="F54" authorId="0" shapeId="0" xr:uid="{BB01BC26-1171-4473-872C-A8774FB687F3}">
      <text>
        <r>
          <rPr>
            <b/>
            <sz val="9"/>
            <color indexed="81"/>
            <rFont val="Tahoma"/>
            <family val="2"/>
          </rPr>
          <t>Schablon för egen tid beräknas till 409 kr per arbetstimme inklusive lönebikostnadspåslag och semesterersättning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Jenny Lindgren</author>
  </authors>
  <commentList>
    <comment ref="H27" authorId="0" shapeId="0" xr:uid="{00000000-0006-0000-0100-000001000000}">
      <text>
        <r>
          <rPr>
            <b/>
            <sz val="9"/>
            <color indexed="81"/>
            <rFont val="Tahoma"/>
            <family val="2"/>
          </rPr>
          <t>Får ej överstiga 50%</t>
        </r>
        <r>
          <rPr>
            <sz val="9"/>
            <color indexed="81"/>
            <rFont val="Tahoma"/>
            <family val="2"/>
          </rPr>
          <t xml:space="preserve">
</t>
        </r>
      </text>
    </comment>
  </commentList>
</comments>
</file>

<file path=xl/sharedStrings.xml><?xml version="1.0" encoding="utf-8"?>
<sst xmlns="http://schemas.openxmlformats.org/spreadsheetml/2006/main" count="315" uniqueCount="142">
  <si>
    <t>PROJEKTBILAGA BUDGET</t>
  </si>
  <si>
    <t xml:space="preserve">PROJEKTNAMN: </t>
  </si>
  <si>
    <t xml:space="preserve">Beräkningsunderlag för år: </t>
  </si>
  <si>
    <t>Bokförda kostnader hos projektägaren</t>
  </si>
  <si>
    <r>
      <t>Personal</t>
    </r>
    <r>
      <rPr>
        <sz val="12"/>
        <rFont val="Arial"/>
        <family val="2"/>
      </rPr>
      <t xml:space="preserve"> </t>
    </r>
  </si>
  <si>
    <t>Antal</t>
  </si>
  <si>
    <t>Total kostnad</t>
  </si>
  <si>
    <t>Summa Personal</t>
  </si>
  <si>
    <t>Summa</t>
  </si>
  <si>
    <t>Schabloner</t>
  </si>
  <si>
    <t>Lönebikostnad (45,24%)</t>
  </si>
  <si>
    <t>Destination</t>
  </si>
  <si>
    <t>Inrikes/Utrikes</t>
  </si>
  <si>
    <t>Kostnad</t>
  </si>
  <si>
    <t>Summa resor och logi</t>
  </si>
  <si>
    <t>Vad</t>
  </si>
  <si>
    <t>Intäkt</t>
  </si>
  <si>
    <t>Summa intäkt</t>
  </si>
  <si>
    <t xml:space="preserve">Projektintäkter </t>
  </si>
  <si>
    <t>Projektintäkter</t>
  </si>
  <si>
    <t>Summa projektintäkter</t>
  </si>
  <si>
    <t>Summa bokförda kostnader</t>
  </si>
  <si>
    <t xml:space="preserve">Ej bokförda kostnader hos projektägaren </t>
  </si>
  <si>
    <t>Tid, material eller vad?</t>
  </si>
  <si>
    <t>styck</t>
  </si>
  <si>
    <t>Summa ej bokförda kostnader</t>
  </si>
  <si>
    <t>OBS! börja med att fylla i fliken "specifikation"</t>
  </si>
  <si>
    <t>KOSTNAD</t>
  </si>
  <si>
    <t>År 1</t>
  </si>
  <si>
    <t>År 2</t>
  </si>
  <si>
    <t>År 3</t>
  </si>
  <si>
    <t>År 4</t>
  </si>
  <si>
    <t>TOTAL</t>
  </si>
  <si>
    <t>%</t>
  </si>
  <si>
    <t>Personal</t>
  </si>
  <si>
    <t>OH</t>
  </si>
  <si>
    <t>Lönebikostnad</t>
  </si>
  <si>
    <t>Externa tjänster</t>
  </si>
  <si>
    <t>Resor och logi</t>
  </si>
  <si>
    <t>Intäkter</t>
  </si>
  <si>
    <t>SUMMA BOKFÖRD KOSTNAD</t>
  </si>
  <si>
    <t>Offentlig och privat direktfinansiering</t>
  </si>
  <si>
    <t>SUMMA KOSTNAD FRÅN ANDRA OFFENTLIGA AKTÖRER</t>
  </si>
  <si>
    <t>SUMMA PROJEKTKOSTNAD</t>
  </si>
  <si>
    <t>FINANSIERING</t>
  </si>
  <si>
    <t>Offentlig finansiering- kontanta medel</t>
  </si>
  <si>
    <t>Söks från REGION VÄSTERNORRLAND</t>
  </si>
  <si>
    <t>SUMMA BOKFÖRD OFFENTLIG FINANSIERING</t>
  </si>
  <si>
    <t>Privat finansiering - kontanta medel</t>
  </si>
  <si>
    <t>SUMMA PRIVAT FINANSIERING</t>
  </si>
  <si>
    <t>TOTAL KONTANT FINANSIERING</t>
  </si>
  <si>
    <t xml:space="preserve">SUMMA DIREKTFINANSIERING </t>
  </si>
  <si>
    <t>SUMMA PROJEKTFINANSIERING</t>
  </si>
  <si>
    <t>Går finansiering och kostnader ihop? (0=Balans mellan finnansiering och kostnader i projektet. )</t>
  </si>
  <si>
    <t>PERSONAL</t>
  </si>
  <si>
    <t>Kostnader för löner är stödberättigande om:</t>
  </si>
  <si>
    <t>SCHABLONER</t>
  </si>
  <si>
    <t>I schablonen för indirekta kostnader ingår:</t>
  </si>
  <si>
    <t>EXTERN SAKKUNSKAP OCH EXTERNA TJÄNSTER</t>
  </si>
  <si>
    <t>RESOR OCH LOGI</t>
  </si>
  <si>
    <t>Hyra för externa lokaler kan vara stödberättigande. Med externa lokaler menas lokaler som inte är projektpersonalens kontorslokaler, till exempel lokaler för laboratorie-, inkubator- eller testbäddsverksamhet. De kostnader för externa lokaler ni kan få stöd för är hyra för den andel av lokalytan och den tid ni använder lokalerna enbart för att genomföra aktiviteter i projektet.</t>
  </si>
  <si>
    <t>OFFENTLIGA OCH PRITAVA BIDRAG I ANNAT ÄN PENGAR</t>
  </si>
  <si>
    <t xml:space="preserve">Externa tjänster </t>
  </si>
  <si>
    <t>(Funktion/Roll)</t>
  </si>
  <si>
    <t>(Beskriv syfte och transportsätt)</t>
  </si>
  <si>
    <t>(Syfte och transportsätt)</t>
  </si>
  <si>
    <t>(Finansiär)</t>
  </si>
  <si>
    <r>
      <t>SAMMANSTÄLLNING  AV PROJEKTBUDGET (</t>
    </r>
    <r>
      <rPr>
        <b/>
        <sz val="12"/>
        <color rgb="FF000000"/>
        <rFont val="Calibri"/>
        <family val="2"/>
      </rPr>
      <t>KOSTNADS- OCH FINANSIERINGSBUDGET)</t>
    </r>
  </si>
  <si>
    <t>de är bokförda i projektets bokföring</t>
  </si>
  <si>
    <t>de har uppstått genom arbete i projektet, och alltså inte skulle ha funnits utan projektet</t>
  </si>
  <si>
    <t>det finns anställningsavtal och arbetsbeskrivning för den personal som får lön</t>
  </si>
  <si>
    <t>kontorslokaler för egen eller inhyrd personal som arbetar i projektet, till exempel kostnader för hyra, el, gas, värme, vatten, säkerhet, underhåll, städning och reparationer av projektpersonalens kontor</t>
  </si>
  <si>
    <t>inköp, avskrivning, hyra, leasing, reparation och underhåll av kontorsutrustning för egen eller inhyrd personal, till exempel möbler och datorer inklusive programvaror</t>
  </si>
  <si>
    <t>försäkringsavgifter och skatter för kontorslokaler och för kontorsutrustning</t>
  </si>
  <si>
    <t>IT-system</t>
  </si>
  <si>
    <t>utbildning och annan kompetensutveckling</t>
  </si>
  <si>
    <t>sjuk- och hälsovård för projektpersonal</t>
  </si>
  <si>
    <t>frisk- och personalvård för projektpersonal</t>
  </si>
  <si>
    <t>intern representation, frukt, fika, fikabröd och annan förtäring för projektpersonal</t>
  </si>
  <si>
    <t>interna konferenser</t>
  </si>
  <si>
    <t>övriga indirekta kostnader i organisationen som rör personal eller extern tjänst som inte arbetar direkt i projektet, till exempel ledning, kundservice, personalenhet, ekonomi, administration, IT-support, information, marknadsföring och juridik</t>
  </si>
  <si>
    <t>rekryteringskostnader, till exempel annonsering av tjänst</t>
  </si>
  <si>
    <t>bankavgifter för konton och kort</t>
  </si>
  <si>
    <t>kommunikation, till exempel telefon, fax, internet, porto, visitkort</t>
  </si>
  <si>
    <t>böcker och tidningar</t>
  </si>
  <si>
    <t>parkeringskostnader</t>
  </si>
  <si>
    <t>rese och bilförsäkring</t>
  </si>
  <si>
    <t>kostnader för biljetter</t>
  </si>
  <si>
    <t>bränsle, milersättning och vägtullar</t>
  </si>
  <si>
    <t>måltider om det täcks av traktamente</t>
  </si>
  <si>
    <t>logi, visum och dagtraktamenten</t>
  </si>
  <si>
    <t>Godkända kostnader är:</t>
  </si>
  <si>
    <t xml:space="preserve">Börja med att fylla i fliken "Specifikation". De gula fälten fylls automatiskt över till fliken "Budget". </t>
  </si>
  <si>
    <t>Schablon för egen tid beräknas till 409 kr per arbetstimme inklusive lönebikostnadspåslag och semesterersättning.</t>
  </si>
  <si>
    <t xml:space="preserve">Här nedan finns en sammanställning för de kostnader som är stödberättigade under repsketive kostnadsslag. </t>
  </si>
  <si>
    <t>ni som stödmottagare inte redan har tagit emot stöd för lönekostnader från annat håll, till exempel genom lönebidrag eller anställningsstöd.</t>
  </si>
  <si>
    <r>
      <t>OBS!</t>
    </r>
    <r>
      <rPr>
        <sz val="11"/>
        <rFont val="Calibri"/>
        <family val="2"/>
        <scheme val="minor"/>
      </rPr>
      <t xml:space="preserve"> Investeringar och materiel som innefattas i schablonen för indirekta kostnader är inte stödberättigande. Det gäller till exempel kontorsutrustning för egen eller inhyrd personal.</t>
    </r>
  </si>
  <si>
    <r>
      <rPr>
        <sz val="11"/>
        <color rgb="FFFF3300"/>
        <rFont val="Calibri"/>
        <family val="2"/>
        <scheme val="minor"/>
      </rPr>
      <t xml:space="preserve">OBS! </t>
    </r>
    <r>
      <rPr>
        <sz val="11"/>
        <color theme="1"/>
        <rFont val="Calibri"/>
        <family val="2"/>
        <scheme val="minor"/>
      </rPr>
      <t>Utbildning och annan kompetensutveckling, konferenser och IT-system som är till enbart för att kunna genomföra projektet ska redovisas som direkta kostnader under ”Extern sakkunskap och externa tjänster”. Det kan till exempel vara licensavgift för ett speciellt IT-system som inte behövs i ordinarie verksamhet men är nödvändigt för projektet. En projektspecifik konferens för parterna i ett samverkansprojekt är ett annat exempel.</t>
    </r>
  </si>
  <si>
    <t>Avser kostnader för köpta tjänster från extern leverantör där den sökande organisationen inte har arbetsgivaransvar.</t>
  </si>
  <si>
    <t>Konsultkostnader är exempel på kostnader under detta kostnadsslag.</t>
  </si>
  <si>
    <t>ANVISNINGAR</t>
  </si>
  <si>
    <t xml:space="preserve">(Funktion/roll) </t>
  </si>
  <si>
    <t xml:space="preserve">Ansökt belopp från Region Västernorrland (Cell H28 i fliken "Budget") får inte överstiga 50%. </t>
  </si>
  <si>
    <t>Offentliga och privata bidrag i annat än pengar</t>
  </si>
  <si>
    <t>Investeringar, matriel och externa lokaler</t>
  </si>
  <si>
    <t>Investeringar, materiel och externa lokaler</t>
  </si>
  <si>
    <t>INVESTERINGAR, MATERIEL OCH EXTERNA LOKALER</t>
  </si>
  <si>
    <t>Resor och logi för egen personal</t>
  </si>
  <si>
    <r>
      <t>Projektintäkter</t>
    </r>
    <r>
      <rPr>
        <sz val="9"/>
        <rFont val="Arial"/>
        <family val="2"/>
      </rPr>
      <t xml:space="preserve"> (Beskriv vilken typ)</t>
    </r>
  </si>
  <si>
    <t>Ett projekt får inte avse åtgärder som omfattas av stöd till:</t>
  </si>
  <si>
    <t xml:space="preserve">kommersiell service (SFS 2000:284) </t>
  </si>
  <si>
    <t>forskning och utveckling samt innovation (SFS 2015:208)</t>
  </si>
  <si>
    <t>OH (15% av personalkostnad) OBS! Högskolor och universitet får ändra formeln i bladet till 20%</t>
  </si>
  <si>
    <t xml:space="preserve">OH (15% av personalkostnad) OBS! Högskolor och universitet får ändra formeln i bladet till 20% </t>
  </si>
  <si>
    <t>(Beskriv funktion/roll)</t>
  </si>
  <si>
    <t>(Beskriv syfte)</t>
  </si>
  <si>
    <t xml:space="preserve">Eventuella investeringar ska beskrivas på ett tydligt sätt. </t>
  </si>
  <si>
    <t>kontorsmaterial, kontorsservice, kopiering</t>
  </si>
  <si>
    <t>reception, registratur och arkivering</t>
  </si>
  <si>
    <t>medlemsavgifter</t>
  </si>
  <si>
    <r>
      <t xml:space="preserve">OBS! </t>
    </r>
    <r>
      <rPr>
        <sz val="11"/>
        <rFont val="Calibri"/>
        <family val="2"/>
        <scheme val="minor"/>
      </rPr>
      <t>Gäller endast för egen personal i projektet.</t>
    </r>
  </si>
  <si>
    <t xml:space="preserve">(Beskriv funktion/roll) </t>
  </si>
  <si>
    <t xml:space="preserve">Månadslön </t>
  </si>
  <si>
    <t>exkl. soc.avg</t>
  </si>
  <si>
    <t>Sysselsättn</t>
  </si>
  <si>
    <t>grad (%)</t>
  </si>
  <si>
    <t xml:space="preserve">Antal </t>
  </si>
  <si>
    <t xml:space="preserve"> månader</t>
  </si>
  <si>
    <t xml:space="preserve">Total </t>
  </si>
  <si>
    <t>kostnad</t>
  </si>
  <si>
    <t>Summa externa tjänster</t>
  </si>
  <si>
    <t>Summa Externa tjänster</t>
  </si>
  <si>
    <t>Summa Investeringar, matriel och externa lokaler</t>
  </si>
  <si>
    <t>Hur har kostnaden uppskattats?</t>
  </si>
  <si>
    <t xml:space="preserve">Fakturerad </t>
  </si>
  <si>
    <t>timkostnad</t>
  </si>
  <si>
    <t>antal timmar</t>
  </si>
  <si>
    <t xml:space="preserve">Beräknat </t>
  </si>
  <si>
    <t>Bifoga offert/beräkning</t>
  </si>
  <si>
    <t xml:space="preserve">Kostnad </t>
  </si>
  <si>
    <t>(Syfte)</t>
  </si>
  <si>
    <t xml:space="preserve">företagsstöd och företagsinvesteringar (SFS 2015:210-211)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</si>
</sst>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0%"/>
    <numFmt numFmtId="165" formatCode="_-* #,##0_-;\-* #,##0_-;_-* &quot;-&quot;??_-;_-@_-"/>
  </numFmts>
  <fonts count="32" x14ac:knownFonts="1">
    <font>
      <sz val="11"/>
      <color theme="1"/>
      <name val="Calibri"/>
      <family val="2"/>
      <scheme val="minor"/>
    </font>
    <font>
      <sz val="9"/>
      <name val="Arial"/>
      <family val="2"/>
    </font>
    <font>
      <sz val="10"/>
      <name val="Arial"/>
      <family val="2"/>
    </font>
    <font>
      <sz val="8"/>
      <name val="Arial"/>
      <family val="2"/>
    </font>
    <font>
      <b/>
      <i/>
      <sz val="9"/>
      <name val="Arial"/>
      <family val="2"/>
    </font>
    <font>
      <b/>
      <sz val="9"/>
      <name val="Arial"/>
      <family val="2"/>
    </font>
    <font>
      <b/>
      <i/>
      <sz val="11"/>
      <name val="Arial"/>
      <family val="2"/>
    </font>
    <font>
      <sz val="11"/>
      <color theme="1"/>
      <name val="Calibri"/>
      <family val="2"/>
      <scheme val="minor"/>
    </font>
    <font>
      <b/>
      <sz val="11"/>
      <color theme="1"/>
      <name val="Calibri"/>
      <family val="2"/>
      <scheme val="minor"/>
    </font>
    <font>
      <sz val="11"/>
      <color rgb="FFFF0000"/>
      <name val="Calibri"/>
      <family val="2"/>
      <scheme val="minor"/>
    </font>
    <font>
      <b/>
      <sz val="14"/>
      <color theme="1"/>
      <name val="Calibri"/>
      <family val="2"/>
      <scheme val="minor"/>
    </font>
    <font>
      <b/>
      <sz val="12"/>
      <color theme="1"/>
      <name val="Calibri"/>
      <family val="2"/>
      <scheme val="minor"/>
    </font>
    <font>
      <i/>
      <sz val="11"/>
      <color theme="1"/>
      <name val="Calibri"/>
      <family val="2"/>
      <scheme val="minor"/>
    </font>
    <font>
      <sz val="9"/>
      <color rgb="FFFF0000"/>
      <name val="Arial"/>
      <family val="2"/>
    </font>
    <font>
      <b/>
      <i/>
      <sz val="9"/>
      <color rgb="FFFF0000"/>
      <name val="Arial"/>
      <family val="2"/>
    </font>
    <font>
      <b/>
      <sz val="16"/>
      <color theme="1"/>
      <name val="Calibri"/>
      <family val="2"/>
      <scheme val="minor"/>
    </font>
    <font>
      <sz val="9"/>
      <color indexed="81"/>
      <name val="Tahoma"/>
      <family val="2"/>
    </font>
    <font>
      <b/>
      <sz val="9"/>
      <color indexed="81"/>
      <name val="Tahoma"/>
      <family val="2"/>
    </font>
    <font>
      <sz val="9"/>
      <color theme="1"/>
      <name val="Calibri"/>
      <family val="2"/>
      <scheme val="minor"/>
    </font>
    <font>
      <sz val="10"/>
      <color theme="1"/>
      <name val="Calibri"/>
      <family val="2"/>
      <scheme val="minor"/>
    </font>
    <font>
      <b/>
      <sz val="12"/>
      <name val="Arial"/>
      <family val="2"/>
    </font>
    <font>
      <sz val="12"/>
      <name val="Arial"/>
      <family val="2"/>
    </font>
    <font>
      <sz val="12"/>
      <color theme="1"/>
      <name val="Calibri"/>
      <family val="2"/>
      <scheme val="minor"/>
    </font>
    <font>
      <b/>
      <sz val="12"/>
      <color indexed="8"/>
      <name val="Arial"/>
      <family val="2"/>
    </font>
    <font>
      <b/>
      <sz val="20"/>
      <color theme="1"/>
      <name val="Calibri"/>
      <family val="2"/>
      <scheme val="minor"/>
    </font>
    <font>
      <b/>
      <i/>
      <sz val="12"/>
      <name val="Arial"/>
      <family val="2"/>
    </font>
    <font>
      <sz val="12"/>
      <color theme="1"/>
      <name val="Arial"/>
      <family val="2"/>
    </font>
    <font>
      <b/>
      <sz val="12"/>
      <color rgb="FF000000"/>
      <name val="Calibri"/>
      <family val="2"/>
    </font>
    <font>
      <sz val="11"/>
      <name val="Calibri"/>
      <family val="2"/>
      <scheme val="minor"/>
    </font>
    <font>
      <sz val="11"/>
      <color rgb="FFFF3300"/>
      <name val="Calibri"/>
      <family val="2"/>
      <scheme val="minor"/>
    </font>
    <font>
      <b/>
      <sz val="12"/>
      <color theme="1"/>
      <name val="Arial"/>
      <family val="2"/>
    </font>
    <font>
      <b/>
      <sz val="12"/>
      <color rgb="FFFF0000"/>
      <name val="Calibri"/>
      <family val="2"/>
      <scheme val="minor"/>
    </font>
  </fonts>
  <fills count="13">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rgb="FFFFFFCC"/>
        <bgColor indexed="64"/>
      </patternFill>
    </fill>
    <fill>
      <patternFill patternType="solid">
        <fgColor theme="4" tint="0.59999389629810485"/>
        <bgColor indexed="64"/>
      </patternFill>
    </fill>
    <fill>
      <patternFill patternType="solid">
        <fgColor rgb="FFFF4F4F"/>
        <bgColor indexed="64"/>
      </patternFill>
    </fill>
  </fills>
  <borders count="10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auto="1"/>
      </top>
      <bottom style="medium">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indexed="23"/>
      </bottom>
      <diagonal/>
    </border>
    <border>
      <left/>
      <right style="thin">
        <color indexed="23"/>
      </right>
      <top/>
      <bottom style="thin">
        <color indexed="23"/>
      </bottom>
      <diagonal/>
    </border>
    <border>
      <left style="thin">
        <color indexed="64"/>
      </left>
      <right style="thin">
        <color indexed="64"/>
      </right>
      <top style="thin">
        <color indexed="23"/>
      </top>
      <bottom style="thin">
        <color indexed="23"/>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23"/>
      </right>
      <top style="thin">
        <color indexed="64"/>
      </top>
      <bottom style="thin">
        <color indexed="23"/>
      </bottom>
      <diagonal/>
    </border>
    <border>
      <left/>
      <right style="thin">
        <color indexed="64"/>
      </right>
      <top style="thin">
        <color indexed="64"/>
      </top>
      <bottom style="thin">
        <color indexed="64"/>
      </bottom>
      <diagonal/>
    </border>
    <border>
      <left/>
      <right style="thin">
        <color indexed="23"/>
      </right>
      <top style="thin">
        <color indexed="23"/>
      </top>
      <bottom style="thin">
        <color indexed="23"/>
      </bottom>
      <diagonal/>
    </border>
    <border>
      <left style="thin">
        <color indexed="64"/>
      </left>
      <right style="thin">
        <color indexed="64"/>
      </right>
      <top style="thin">
        <color indexed="23"/>
      </top>
      <bottom style="thin">
        <color indexed="23"/>
      </bottom>
      <diagonal/>
    </border>
    <border>
      <left/>
      <right style="thin">
        <color indexed="23"/>
      </right>
      <top style="thin">
        <color auto="1"/>
      </top>
      <bottom style="thin">
        <color auto="1"/>
      </bottom>
      <diagonal/>
    </border>
    <border>
      <left style="thin">
        <color indexed="64"/>
      </left>
      <right style="thin">
        <color auto="1"/>
      </right>
      <top style="thin">
        <color auto="1"/>
      </top>
      <bottom style="thin">
        <color auto="1"/>
      </bottom>
      <diagonal/>
    </border>
    <border>
      <left style="thin">
        <color indexed="64"/>
      </left>
      <right style="thin">
        <color auto="1"/>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auto="1"/>
      </left>
      <right/>
      <top/>
      <bottom/>
      <diagonal/>
    </border>
    <border>
      <left style="thin">
        <color indexed="64"/>
      </left>
      <right/>
      <top style="thin">
        <color indexed="64"/>
      </top>
      <bottom style="thin">
        <color indexed="64"/>
      </bottom>
      <diagonal/>
    </border>
    <border>
      <left/>
      <right/>
      <top style="thin">
        <color auto="1"/>
      </top>
      <bottom/>
      <diagonal/>
    </border>
    <border>
      <left/>
      <right/>
      <top/>
      <bottom style="thin">
        <color auto="1"/>
      </bottom>
      <diagonal/>
    </border>
    <border>
      <left/>
      <right style="thin">
        <color indexed="64"/>
      </right>
      <top style="thin">
        <color indexed="64"/>
      </top>
      <bottom style="thin">
        <color indexed="23"/>
      </bottom>
      <diagonal/>
    </border>
    <border>
      <left/>
      <right/>
      <top style="thin">
        <color indexed="64"/>
      </top>
      <bottom/>
      <diagonal/>
    </border>
    <border>
      <left/>
      <right style="thin">
        <color indexed="64"/>
      </right>
      <top style="thin">
        <color auto="1"/>
      </top>
      <bottom/>
      <diagonal/>
    </border>
    <border>
      <left/>
      <right style="thin">
        <color indexed="64"/>
      </right>
      <top/>
      <bottom style="thin">
        <color auto="1"/>
      </bottom>
      <diagonal/>
    </border>
    <border>
      <left/>
      <right style="thin">
        <color indexed="64"/>
      </right>
      <top/>
      <bottom style="thin">
        <color indexed="23"/>
      </bottom>
      <diagonal/>
    </border>
    <border>
      <left/>
      <right style="thin">
        <color indexed="64"/>
      </right>
      <top/>
      <bottom style="thin">
        <color indexed="23"/>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indexed="23"/>
      </left>
      <right style="thin">
        <color indexed="64"/>
      </right>
      <top style="medium">
        <color indexed="64"/>
      </top>
      <bottom style="medium">
        <color indexed="64"/>
      </bottom>
      <diagonal/>
    </border>
    <border>
      <left style="thin">
        <color indexed="64"/>
      </left>
      <right style="thin">
        <color auto="1"/>
      </right>
      <top style="thin">
        <color indexed="64"/>
      </top>
      <bottom/>
      <diagonal/>
    </border>
    <border>
      <left style="thin">
        <color indexed="64"/>
      </left>
      <right style="thin">
        <color indexed="64"/>
      </right>
      <top style="thin">
        <color indexed="23"/>
      </top>
      <bottom style="thin">
        <color indexed="23"/>
      </bottom>
      <diagonal/>
    </border>
    <border>
      <left/>
      <right style="thin">
        <color indexed="64"/>
      </right>
      <top/>
      <bottom style="medium">
        <color auto="1"/>
      </bottom>
      <diagonal/>
    </border>
    <border>
      <left/>
      <right/>
      <top style="thin">
        <color indexed="23"/>
      </top>
      <bottom style="thin">
        <color indexed="23"/>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23"/>
      </right>
      <top style="thin">
        <color indexed="23"/>
      </top>
      <bottom style="thin">
        <color indexed="23"/>
      </bottom>
      <diagonal/>
    </border>
    <border>
      <left/>
      <right/>
      <top/>
      <bottom style="thin">
        <color indexed="23"/>
      </bottom>
      <diagonal/>
    </border>
    <border>
      <left style="thin">
        <color auto="1"/>
      </left>
      <right style="thin">
        <color auto="1"/>
      </right>
      <top/>
      <bottom style="thin">
        <color indexed="23"/>
      </bottom>
      <diagonal/>
    </border>
    <border>
      <left/>
      <right style="thin">
        <color indexed="64"/>
      </right>
      <top/>
      <bottom style="thin">
        <color indexed="23"/>
      </bottom>
      <diagonal/>
    </border>
    <border>
      <left style="thin">
        <color auto="1"/>
      </left>
      <right style="thin">
        <color auto="1"/>
      </right>
      <top style="thin">
        <color indexed="23"/>
      </top>
      <bottom style="thin">
        <color indexed="64"/>
      </bottom>
      <diagonal/>
    </border>
    <border>
      <left/>
      <right style="thin">
        <color indexed="64"/>
      </right>
      <top style="thin">
        <color indexed="23"/>
      </top>
      <bottom style="thin">
        <color indexed="23"/>
      </bottom>
      <diagonal/>
    </border>
    <border>
      <left style="thin">
        <color auto="1"/>
      </left>
      <right style="thin">
        <color auto="1"/>
      </right>
      <top style="thin">
        <color indexed="23"/>
      </top>
      <bottom/>
      <diagonal/>
    </border>
    <border>
      <left/>
      <right style="thin">
        <color indexed="23"/>
      </right>
      <top style="thin">
        <color indexed="23"/>
      </top>
      <bottom style="medium">
        <color auto="1"/>
      </bottom>
      <diagonal/>
    </border>
    <border>
      <left style="thin">
        <color indexed="64"/>
      </left>
      <right style="thin">
        <color indexed="64"/>
      </right>
      <top style="thin">
        <color indexed="23"/>
      </top>
      <bottom style="medium">
        <color auto="1"/>
      </bottom>
      <diagonal/>
    </border>
    <border>
      <left style="thin">
        <color indexed="64"/>
      </left>
      <right/>
      <top/>
      <bottom style="thin">
        <color indexed="23"/>
      </bottom>
      <diagonal/>
    </border>
    <border>
      <left style="thin">
        <color indexed="64"/>
      </left>
      <right/>
      <top style="thin">
        <color indexed="23"/>
      </top>
      <bottom style="thin">
        <color indexed="23"/>
      </bottom>
      <diagonal/>
    </border>
    <border>
      <left style="thin">
        <color indexed="64"/>
      </left>
      <right/>
      <top style="thin">
        <color auto="1"/>
      </top>
      <bottom style="thin">
        <color auto="1"/>
      </bottom>
      <diagonal/>
    </border>
    <border>
      <left style="thin">
        <color indexed="64"/>
      </left>
      <right/>
      <top style="thin">
        <color indexed="23"/>
      </top>
      <bottom/>
      <diagonal/>
    </border>
    <border>
      <left style="thin">
        <color indexed="64"/>
      </left>
      <right style="thin">
        <color indexed="23"/>
      </right>
      <top style="thin">
        <color indexed="23"/>
      </top>
      <bottom style="thin">
        <color indexed="23"/>
      </bottom>
      <diagonal/>
    </border>
    <border>
      <left style="thin">
        <color indexed="64"/>
      </left>
      <right style="thin">
        <color indexed="23"/>
      </right>
      <top style="thin">
        <color indexed="23"/>
      </top>
      <bottom style="medium">
        <color auto="1"/>
      </bottom>
      <diagonal/>
    </border>
    <border>
      <left style="thin">
        <color indexed="64"/>
      </left>
      <right/>
      <top style="thin">
        <color indexed="23"/>
      </top>
      <bottom style="medium">
        <color auto="1"/>
      </bottom>
      <diagonal/>
    </border>
    <border>
      <left/>
      <right style="thin">
        <color indexed="23"/>
      </right>
      <top/>
      <bottom style="thin">
        <color indexed="64"/>
      </bottom>
      <diagonal/>
    </border>
    <border>
      <left/>
      <right style="thin">
        <color indexed="23"/>
      </right>
      <top style="thin">
        <color indexed="23"/>
      </top>
      <bottom style="thin">
        <color indexed="64"/>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style="double">
        <color indexed="39"/>
      </left>
      <right/>
      <top/>
      <bottom/>
      <diagonal/>
    </border>
    <border>
      <left style="medium">
        <color indexed="64"/>
      </left>
      <right style="medium">
        <color indexed="64"/>
      </right>
      <top style="medium">
        <color indexed="64"/>
      </top>
      <bottom style="medium">
        <color indexed="64"/>
      </bottom>
      <diagonal/>
    </border>
    <border>
      <left style="thin">
        <color indexed="23"/>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auto="1"/>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23"/>
      </top>
      <bottom/>
      <diagonal/>
    </border>
    <border>
      <left/>
      <right style="thin">
        <color auto="1"/>
      </right>
      <top style="thin">
        <color indexed="23"/>
      </top>
      <bottom style="thin">
        <color indexed="64"/>
      </bottom>
      <diagonal/>
    </border>
    <border>
      <left style="thin">
        <color indexed="64"/>
      </left>
      <right style="thin">
        <color indexed="64"/>
      </right>
      <top style="thin">
        <color indexed="23"/>
      </top>
      <bottom style="thin">
        <color indexed="64"/>
      </bottom>
      <diagonal/>
    </border>
    <border>
      <left style="thin">
        <color indexed="64"/>
      </left>
      <right/>
      <top style="thin">
        <color indexed="23"/>
      </top>
      <bottom style="thin">
        <color indexed="64"/>
      </bottom>
      <diagonal/>
    </border>
    <border>
      <left/>
      <right style="thin">
        <color indexed="64"/>
      </right>
      <top/>
      <bottom style="thin">
        <color indexed="64"/>
      </bottom>
      <diagonal/>
    </border>
    <border>
      <left style="thin">
        <color indexed="64"/>
      </left>
      <right/>
      <top style="thin">
        <color indexed="23"/>
      </top>
      <bottom style="thin">
        <color indexed="64"/>
      </bottom>
      <diagonal/>
    </border>
    <border>
      <left/>
      <right style="thin">
        <color indexed="64"/>
      </right>
      <top style="thin">
        <color indexed="64"/>
      </top>
      <bottom style="thin">
        <color indexed="64"/>
      </bottom>
      <diagonal/>
    </border>
    <border>
      <left/>
      <right/>
      <top style="thin">
        <color indexed="23"/>
      </top>
      <bottom style="thin">
        <color indexed="64"/>
      </bottom>
      <diagonal/>
    </border>
    <border>
      <left/>
      <right/>
      <top style="thin">
        <color indexed="23"/>
      </top>
      <bottom/>
      <diagonal/>
    </border>
    <border>
      <left style="thin">
        <color indexed="64"/>
      </left>
      <right/>
      <top style="thin">
        <color indexed="64"/>
      </top>
      <bottom/>
      <diagonal/>
    </border>
    <border>
      <left/>
      <right style="thin">
        <color auto="1"/>
      </right>
      <top style="thin">
        <color indexed="64"/>
      </top>
      <bottom/>
      <diagonal/>
    </border>
    <border>
      <left/>
      <right/>
      <top style="thin">
        <color indexed="64"/>
      </top>
      <bottom/>
      <diagonal/>
    </border>
    <border>
      <left/>
      <right/>
      <top/>
      <bottom style="medium">
        <color indexed="64"/>
      </bottom>
      <diagonal/>
    </border>
    <border>
      <left style="thin">
        <color auto="1"/>
      </left>
      <right/>
      <top/>
      <bottom style="thin">
        <color indexed="64"/>
      </bottom>
      <diagonal/>
    </border>
    <border>
      <left/>
      <right/>
      <top/>
      <bottom style="thin">
        <color indexed="64"/>
      </bottom>
      <diagonal/>
    </border>
    <border>
      <left/>
      <right style="thin">
        <color auto="1"/>
      </right>
      <top/>
      <bottom style="thin">
        <color auto="1"/>
      </bottom>
      <diagonal/>
    </border>
    <border>
      <left style="thin">
        <color indexed="64"/>
      </left>
      <right style="thin">
        <color indexed="64"/>
      </right>
      <top/>
      <bottom style="thin">
        <color indexed="23"/>
      </bottom>
      <diagonal/>
    </border>
    <border>
      <left/>
      <right style="thin">
        <color auto="1"/>
      </right>
      <top style="thin">
        <color indexed="23"/>
      </top>
      <bottom/>
      <diagonal/>
    </border>
    <border>
      <left/>
      <right/>
      <top style="thin">
        <color indexed="23"/>
      </top>
      <bottom/>
      <diagonal/>
    </border>
    <border>
      <left style="thin">
        <color indexed="64"/>
      </left>
      <right/>
      <top style="thin">
        <color indexed="23"/>
      </top>
      <bottom/>
      <diagonal/>
    </border>
    <border>
      <left/>
      <right style="medium">
        <color indexed="64"/>
      </right>
      <top style="medium">
        <color indexed="64"/>
      </top>
      <bottom style="medium">
        <color indexed="64"/>
      </bottom>
      <diagonal/>
    </border>
    <border>
      <left style="thin">
        <color indexed="64"/>
      </left>
      <right style="thin">
        <color indexed="23"/>
      </right>
      <top style="thin">
        <color indexed="23"/>
      </top>
      <bottom style="thin">
        <color indexed="64"/>
      </bottom>
      <diagonal/>
    </border>
  </borders>
  <cellStyleXfs count="4">
    <xf numFmtId="0" fontId="0" fillId="0" borderId="0"/>
    <xf numFmtId="0" fontId="2" fillId="0" borderId="0"/>
    <xf numFmtId="9" fontId="7" fillId="0" borderId="0" applyFont="0" applyFill="0" applyBorder="0" applyAlignment="0" applyProtection="0"/>
    <xf numFmtId="43" fontId="7" fillId="0" borderId="0" applyFont="0" applyFill="0" applyBorder="0" applyAlignment="0" applyProtection="0"/>
  </cellStyleXfs>
  <cellXfs count="351">
    <xf numFmtId="0" fontId="0" fillId="0" borderId="0" xfId="0"/>
    <xf numFmtId="3" fontId="0" fillId="6" borderId="2" xfId="0" applyNumberFormat="1" applyFill="1" applyBorder="1"/>
    <xf numFmtId="3" fontId="0" fillId="5" borderId="2" xfId="0" applyNumberFormat="1" applyFill="1" applyBorder="1"/>
    <xf numFmtId="164" fontId="0" fillId="7" borderId="4" xfId="2" applyNumberFormat="1" applyFont="1" applyFill="1" applyBorder="1" applyProtection="1"/>
    <xf numFmtId="3" fontId="0" fillId="7" borderId="9" xfId="0" applyNumberFormat="1" applyFill="1" applyBorder="1"/>
    <xf numFmtId="3" fontId="9" fillId="7" borderId="9" xfId="0" applyNumberFormat="1" applyFont="1" applyFill="1" applyBorder="1"/>
    <xf numFmtId="3" fontId="0" fillId="6" borderId="11" xfId="0" applyNumberFormat="1" applyFill="1" applyBorder="1"/>
    <xf numFmtId="3" fontId="0" fillId="5" borderId="11" xfId="0" applyNumberFormat="1" applyFill="1" applyBorder="1"/>
    <xf numFmtId="0" fontId="0" fillId="7" borderId="4" xfId="0" applyFill="1" applyBorder="1"/>
    <xf numFmtId="0" fontId="8" fillId="7" borderId="4" xfId="0" applyFont="1" applyFill="1" applyBorder="1"/>
    <xf numFmtId="164" fontId="19" fillId="7" borderId="4" xfId="2" applyNumberFormat="1" applyFont="1" applyFill="1" applyBorder="1" applyProtection="1"/>
    <xf numFmtId="3" fontId="11" fillId="4" borderId="2" xfId="0" applyNumberFormat="1" applyFont="1" applyFill="1" applyBorder="1"/>
    <xf numFmtId="3" fontId="11" fillId="4" borderId="11" xfId="0" applyNumberFormat="1" applyFont="1" applyFill="1" applyBorder="1"/>
    <xf numFmtId="3" fontId="0" fillId="3" borderId="2" xfId="0" applyNumberFormat="1" applyFill="1" applyBorder="1"/>
    <xf numFmtId="3" fontId="0" fillId="3" borderId="11" xfId="0" applyNumberFormat="1" applyFill="1" applyBorder="1"/>
    <xf numFmtId="9" fontId="18" fillId="7" borderId="4" xfId="2" applyFont="1" applyFill="1" applyBorder="1" applyProtection="1"/>
    <xf numFmtId="0" fontId="6" fillId="0" borderId="0" xfId="1" applyFont="1" applyAlignment="1" applyProtection="1">
      <alignment horizontal="left"/>
      <protection hidden="1"/>
    </xf>
    <xf numFmtId="0" fontId="7" fillId="0" borderId="0" xfId="0" applyFont="1"/>
    <xf numFmtId="0" fontId="19" fillId="0" borderId="0" xfId="0" applyFont="1"/>
    <xf numFmtId="0" fontId="22" fillId="0" borderId="0" xfId="0" applyFont="1"/>
    <xf numFmtId="0" fontId="5" fillId="3" borderId="0" xfId="1" applyFont="1" applyFill="1"/>
    <xf numFmtId="0" fontId="1" fillId="3" borderId="0" xfId="1" applyFont="1" applyFill="1"/>
    <xf numFmtId="0" fontId="3" fillId="3" borderId="0" xfId="1" applyFont="1" applyFill="1" applyAlignment="1">
      <alignment horizontal="center" wrapText="1"/>
    </xf>
    <xf numFmtId="0" fontId="3" fillId="3" borderId="4" xfId="1" applyFont="1" applyFill="1" applyBorder="1" applyAlignment="1">
      <alignment horizontal="center" wrapText="1"/>
    </xf>
    <xf numFmtId="0" fontId="3" fillId="3" borderId="3" xfId="1" applyFont="1" applyFill="1" applyBorder="1" applyAlignment="1">
      <alignment horizontal="center"/>
    </xf>
    <xf numFmtId="3" fontId="0" fillId="0" borderId="0" xfId="0" applyNumberFormat="1"/>
    <xf numFmtId="3" fontId="6" fillId="0" borderId="0" xfId="1" applyNumberFormat="1" applyFont="1"/>
    <xf numFmtId="0" fontId="0" fillId="3" borderId="1" xfId="0" applyFill="1" applyBorder="1"/>
    <xf numFmtId="0" fontId="8" fillId="3" borderId="2" xfId="0" applyFont="1" applyFill="1" applyBorder="1"/>
    <xf numFmtId="0" fontId="0" fillId="3" borderId="2" xfId="0" applyFill="1" applyBorder="1"/>
    <xf numFmtId="0" fontId="0" fillId="6" borderId="1" xfId="0" applyFill="1" applyBorder="1"/>
    <xf numFmtId="0" fontId="8" fillId="6" borderId="2" xfId="0" applyFont="1" applyFill="1" applyBorder="1" applyAlignment="1">
      <alignment wrapText="1"/>
    </xf>
    <xf numFmtId="0" fontId="0" fillId="4" borderId="1" xfId="0" applyFill="1" applyBorder="1"/>
    <xf numFmtId="0" fontId="11" fillId="4" borderId="2" xfId="0" applyFont="1" applyFill="1" applyBorder="1"/>
    <xf numFmtId="0" fontId="0" fillId="5" borderId="1" xfId="0" applyFill="1" applyBorder="1"/>
    <xf numFmtId="0" fontId="8" fillId="5" borderId="2" xfId="0" applyFont="1" applyFill="1" applyBorder="1"/>
    <xf numFmtId="0" fontId="8" fillId="0" borderId="0" xfId="0" applyFont="1"/>
    <xf numFmtId="0" fontId="10" fillId="4" borderId="10" xfId="0" applyFont="1" applyFill="1" applyBorder="1"/>
    <xf numFmtId="3" fontId="0" fillId="4" borderId="10" xfId="0" applyNumberFormat="1" applyFill="1" applyBorder="1"/>
    <xf numFmtId="3" fontId="0" fillId="4" borderId="12" xfId="0" applyNumberFormat="1" applyFill="1" applyBorder="1"/>
    <xf numFmtId="0" fontId="0" fillId="7" borderId="8" xfId="0" applyFill="1" applyBorder="1"/>
    <xf numFmtId="0" fontId="8" fillId="7" borderId="8" xfId="0" applyFont="1" applyFill="1" applyBorder="1" applyAlignment="1">
      <alignment wrapText="1"/>
    </xf>
    <xf numFmtId="3" fontId="0" fillId="7" borderId="8" xfId="0" applyNumberFormat="1" applyFill="1" applyBorder="1"/>
    <xf numFmtId="0" fontId="0" fillId="5" borderId="8" xfId="0" applyFill="1" applyBorder="1"/>
    <xf numFmtId="0" fontId="0" fillId="5" borderId="8" xfId="0" applyFill="1" applyBorder="1" applyAlignment="1">
      <alignment wrapText="1"/>
    </xf>
    <xf numFmtId="3" fontId="0" fillId="5" borderId="8" xfId="0" applyNumberFormat="1" applyFill="1" applyBorder="1"/>
    <xf numFmtId="0" fontId="0" fillId="6" borderId="8" xfId="0" applyFill="1" applyBorder="1"/>
    <xf numFmtId="0" fontId="0" fillId="6" borderId="8" xfId="0" applyFill="1" applyBorder="1" applyAlignment="1">
      <alignment wrapText="1"/>
    </xf>
    <xf numFmtId="3" fontId="0" fillId="6" borderId="8" xfId="0" applyNumberFormat="1" applyFill="1" applyBorder="1"/>
    <xf numFmtId="3" fontId="1" fillId="0" borderId="15" xfId="1" applyNumberFormat="1" applyFont="1" applyBorder="1" applyProtection="1">
      <protection locked="0"/>
    </xf>
    <xf numFmtId="9" fontId="1" fillId="0" borderId="15" xfId="1" applyNumberFormat="1" applyFont="1" applyBorder="1" applyAlignment="1" applyProtection="1">
      <alignment horizontal="center"/>
      <protection locked="0"/>
    </xf>
    <xf numFmtId="0" fontId="1" fillId="0" borderId="15" xfId="1" applyFont="1" applyBorder="1" applyAlignment="1" applyProtection="1">
      <alignment horizontal="center"/>
      <protection locked="0"/>
    </xf>
    <xf numFmtId="3" fontId="1" fillId="7" borderId="16" xfId="1" applyNumberFormat="1" applyFont="1" applyFill="1" applyBorder="1"/>
    <xf numFmtId="3" fontId="1" fillId="0" borderId="17" xfId="1" applyNumberFormat="1" applyFont="1" applyBorder="1" applyProtection="1">
      <protection locked="0"/>
    </xf>
    <xf numFmtId="9" fontId="1" fillId="0" borderId="17" xfId="1" applyNumberFormat="1" applyFont="1" applyBorder="1" applyAlignment="1" applyProtection="1">
      <alignment horizontal="center"/>
      <protection locked="0"/>
    </xf>
    <xf numFmtId="0" fontId="1" fillId="0" borderId="17" xfId="1" applyFont="1" applyBorder="1" applyAlignment="1" applyProtection="1">
      <alignment horizontal="center"/>
      <protection locked="0"/>
    </xf>
    <xf numFmtId="0" fontId="3" fillId="3" borderId="18" xfId="1" applyFont="1" applyFill="1" applyBorder="1" applyAlignment="1">
      <alignment horizontal="center"/>
    </xf>
    <xf numFmtId="3" fontId="1" fillId="7" borderId="22" xfId="1" applyNumberFormat="1" applyFont="1" applyFill="1" applyBorder="1"/>
    <xf numFmtId="0" fontId="1" fillId="0" borderId="15" xfId="1" applyFont="1" applyBorder="1" applyProtection="1">
      <protection locked="0"/>
    </xf>
    <xf numFmtId="165" fontId="1" fillId="0" borderId="15" xfId="3" applyNumberFormat="1" applyFont="1" applyFill="1" applyBorder="1" applyAlignment="1" applyProtection="1">
      <alignment horizontal="center"/>
      <protection locked="0"/>
    </xf>
    <xf numFmtId="0" fontId="1" fillId="0" borderId="23" xfId="1" applyFont="1" applyBorder="1" applyProtection="1">
      <protection locked="0"/>
    </xf>
    <xf numFmtId="165" fontId="1" fillId="0" borderId="23" xfId="3" applyNumberFormat="1" applyFont="1" applyFill="1" applyBorder="1" applyAlignment="1" applyProtection="1">
      <alignment horizontal="center"/>
      <protection locked="0"/>
    </xf>
    <xf numFmtId="165" fontId="1" fillId="0" borderId="23" xfId="3" applyNumberFormat="1" applyFont="1" applyBorder="1" applyAlignment="1" applyProtection="1">
      <alignment horizontal="center"/>
      <protection locked="0"/>
    </xf>
    <xf numFmtId="0" fontId="0" fillId="7" borderId="25" xfId="0" applyFill="1" applyBorder="1"/>
    <xf numFmtId="0" fontId="0" fillId="7" borderId="26" xfId="0" applyFill="1" applyBorder="1"/>
    <xf numFmtId="0" fontId="9" fillId="7" borderId="26" xfId="0" applyFont="1" applyFill="1" applyBorder="1"/>
    <xf numFmtId="0" fontId="0" fillId="7" borderId="25" xfId="0" applyFill="1" applyBorder="1" applyAlignment="1">
      <alignment wrapText="1"/>
    </xf>
    <xf numFmtId="3" fontId="0" fillId="7" borderId="27" xfId="0" applyNumberFormat="1" applyFill="1" applyBorder="1"/>
    <xf numFmtId="0" fontId="0" fillId="7" borderId="26" xfId="0" applyFill="1" applyBorder="1" applyAlignment="1">
      <alignment wrapText="1"/>
    </xf>
    <xf numFmtId="3" fontId="0" fillId="7" borderId="28" xfId="0" applyNumberFormat="1" applyFill="1" applyBorder="1"/>
    <xf numFmtId="0" fontId="0" fillId="5" borderId="25" xfId="0" applyFill="1" applyBorder="1"/>
    <xf numFmtId="0" fontId="0" fillId="5" borderId="25" xfId="0" applyFill="1" applyBorder="1" applyAlignment="1" applyProtection="1">
      <alignment wrapText="1"/>
      <protection locked="0"/>
    </xf>
    <xf numFmtId="3" fontId="0" fillId="5" borderId="25" xfId="0" applyNumberFormat="1" applyFill="1" applyBorder="1" applyProtection="1">
      <protection locked="0"/>
    </xf>
    <xf numFmtId="3" fontId="0" fillId="5" borderId="26" xfId="0" applyNumberFormat="1" applyFill="1" applyBorder="1" applyProtection="1">
      <protection locked="0"/>
    </xf>
    <xf numFmtId="0" fontId="0" fillId="5" borderId="26" xfId="0" applyFill="1" applyBorder="1"/>
    <xf numFmtId="0" fontId="0" fillId="5" borderId="26" xfId="0" applyFill="1" applyBorder="1" applyAlignment="1" applyProtection="1">
      <alignment wrapText="1"/>
      <protection locked="0"/>
    </xf>
    <xf numFmtId="0" fontId="0" fillId="6" borderId="25" xfId="0" applyFill="1" applyBorder="1"/>
    <xf numFmtId="0" fontId="12" fillId="6" borderId="27" xfId="0" applyFont="1" applyFill="1" applyBorder="1"/>
    <xf numFmtId="3" fontId="0" fillId="6" borderId="25" xfId="0" applyNumberFormat="1" applyFill="1" applyBorder="1"/>
    <xf numFmtId="0" fontId="12" fillId="6" borderId="25" xfId="0" applyFont="1" applyFill="1" applyBorder="1"/>
    <xf numFmtId="0" fontId="0" fillId="6" borderId="26" xfId="0" applyFill="1" applyBorder="1"/>
    <xf numFmtId="0" fontId="0" fillId="6" borderId="25" xfId="0" applyFill="1" applyBorder="1" applyAlignment="1">
      <alignment wrapText="1"/>
    </xf>
    <xf numFmtId="0" fontId="1" fillId="0" borderId="17" xfId="1" applyNumberFormat="1" applyFont="1" applyBorder="1" applyAlignment="1" applyProtection="1">
      <alignment horizontal="center"/>
      <protection locked="0"/>
    </xf>
    <xf numFmtId="0" fontId="24" fillId="0" borderId="0" xfId="0" applyFont="1" applyBorder="1" applyAlignment="1">
      <alignment horizontal="left"/>
    </xf>
    <xf numFmtId="0" fontId="0" fillId="0" borderId="0" xfId="0" applyBorder="1"/>
    <xf numFmtId="0" fontId="20" fillId="2" borderId="28" xfId="1" applyFont="1" applyFill="1" applyBorder="1"/>
    <xf numFmtId="0" fontId="5" fillId="3" borderId="0" xfId="1" applyFont="1" applyFill="1" applyBorder="1"/>
    <xf numFmtId="0" fontId="1" fillId="3" borderId="0" xfId="1" applyFont="1" applyFill="1" applyBorder="1"/>
    <xf numFmtId="0" fontId="3" fillId="3" borderId="0" xfId="1" applyFont="1" applyFill="1" applyBorder="1" applyAlignment="1">
      <alignment horizontal="center" wrapText="1"/>
    </xf>
    <xf numFmtId="0" fontId="20" fillId="3" borderId="0" xfId="1" applyFont="1" applyFill="1" applyBorder="1"/>
    <xf numFmtId="3" fontId="1" fillId="7" borderId="38" xfId="1" applyNumberFormat="1" applyFont="1" applyFill="1" applyBorder="1"/>
    <xf numFmtId="3" fontId="1" fillId="7" borderId="39" xfId="1" applyNumberFormat="1" applyFont="1" applyFill="1" applyBorder="1"/>
    <xf numFmtId="0" fontId="6" fillId="0" borderId="0" xfId="1" applyFont="1" applyBorder="1" applyAlignment="1" applyProtection="1">
      <alignment horizontal="left"/>
      <protection hidden="1"/>
    </xf>
    <xf numFmtId="3" fontId="6" fillId="0" borderId="3" xfId="1" applyNumberFormat="1" applyFont="1" applyBorder="1"/>
    <xf numFmtId="0" fontId="1" fillId="0" borderId="44" xfId="1" applyFont="1" applyBorder="1" applyProtection="1">
      <protection locked="0"/>
    </xf>
    <xf numFmtId="165" fontId="1" fillId="0" borderId="44" xfId="3" applyNumberFormat="1" applyFont="1" applyFill="1" applyBorder="1" applyAlignment="1" applyProtection="1">
      <alignment horizontal="center"/>
      <protection locked="0"/>
    </xf>
    <xf numFmtId="0" fontId="1" fillId="0" borderId="44" xfId="1" applyFont="1" applyBorder="1" applyAlignment="1" applyProtection="1">
      <alignment horizontal="center"/>
      <protection locked="0"/>
    </xf>
    <xf numFmtId="165" fontId="1" fillId="0" borderId="44" xfId="3" applyNumberFormat="1" applyFont="1" applyBorder="1" applyAlignment="1" applyProtection="1">
      <alignment horizontal="center"/>
      <protection locked="0"/>
    </xf>
    <xf numFmtId="3" fontId="1" fillId="7" borderId="45" xfId="1" applyNumberFormat="1" applyFont="1" applyFill="1" applyBorder="1"/>
    <xf numFmtId="0" fontId="1" fillId="0" borderId="46" xfId="1" applyFont="1" applyBorder="1" applyAlignment="1" applyProtection="1">
      <alignment horizontal="left"/>
      <protection locked="0"/>
    </xf>
    <xf numFmtId="0" fontId="1" fillId="3" borderId="49" xfId="1" applyFont="1" applyFill="1" applyBorder="1" applyAlignment="1">
      <alignment horizontal="left"/>
    </xf>
    <xf numFmtId="0" fontId="20" fillId="2" borderId="35" xfId="1" applyFont="1" applyFill="1" applyBorder="1"/>
    <xf numFmtId="3" fontId="1" fillId="0" borderId="50" xfId="1" applyNumberFormat="1" applyFont="1" applyBorder="1" applyAlignment="1" applyProtection="1">
      <alignment horizontal="left"/>
      <protection locked="0"/>
    </xf>
    <xf numFmtId="3" fontId="1" fillId="0" borderId="51" xfId="1" applyNumberFormat="1" applyFont="1" applyBorder="1" applyProtection="1">
      <protection locked="0"/>
    </xf>
    <xf numFmtId="9" fontId="1" fillId="0" borderId="51" xfId="1" applyNumberFormat="1" applyFont="1" applyBorder="1" applyAlignment="1" applyProtection="1">
      <alignment horizontal="center"/>
      <protection locked="0"/>
    </xf>
    <xf numFmtId="0" fontId="1" fillId="0" borderId="51" xfId="1" applyFont="1" applyBorder="1" applyAlignment="1" applyProtection="1">
      <alignment horizontal="center"/>
      <protection locked="0"/>
    </xf>
    <xf numFmtId="3" fontId="1" fillId="7" borderId="52" xfId="1" applyNumberFormat="1" applyFont="1" applyFill="1" applyBorder="1"/>
    <xf numFmtId="3" fontId="1" fillId="0" borderId="44" xfId="1" applyNumberFormat="1" applyFont="1" applyBorder="1" applyProtection="1">
      <protection locked="0"/>
    </xf>
    <xf numFmtId="9" fontId="1" fillId="0" borderId="44" xfId="1" applyNumberFormat="1" applyFont="1" applyBorder="1" applyAlignment="1" applyProtection="1">
      <alignment horizontal="center"/>
      <protection locked="0"/>
    </xf>
    <xf numFmtId="0" fontId="3" fillId="3" borderId="36" xfId="1" applyFont="1" applyFill="1" applyBorder="1" applyAlignment="1">
      <alignment horizontal="center"/>
    </xf>
    <xf numFmtId="0" fontId="1" fillId="0" borderId="44" xfId="1" applyNumberFormat="1" applyFont="1" applyBorder="1" applyAlignment="1" applyProtection="1">
      <alignment horizontal="center"/>
      <protection locked="0"/>
    </xf>
    <xf numFmtId="3" fontId="1" fillId="7" borderId="54" xfId="1" applyNumberFormat="1" applyFont="1" applyFill="1" applyBorder="1"/>
    <xf numFmtId="0" fontId="1" fillId="2" borderId="41" xfId="1" applyFont="1" applyFill="1" applyBorder="1" applyAlignment="1">
      <alignment horizontal="center"/>
    </xf>
    <xf numFmtId="0" fontId="1" fillId="3" borderId="56" xfId="1" applyFont="1" applyFill="1" applyBorder="1" applyAlignment="1">
      <alignment horizontal="left"/>
    </xf>
    <xf numFmtId="0" fontId="1" fillId="0" borderId="57" xfId="1" applyFont="1" applyBorder="1" applyProtection="1">
      <protection locked="0"/>
    </xf>
    <xf numFmtId="165" fontId="1" fillId="0" borderId="57" xfId="3" applyNumberFormat="1" applyFont="1" applyBorder="1" applyAlignment="1" applyProtection="1">
      <alignment horizontal="center"/>
      <protection locked="0"/>
    </xf>
    <xf numFmtId="0" fontId="1" fillId="0" borderId="57" xfId="1" applyFont="1" applyBorder="1" applyAlignment="1" applyProtection="1">
      <alignment horizontal="center"/>
      <protection locked="0"/>
    </xf>
    <xf numFmtId="0" fontId="20" fillId="2" borderId="32" xfId="1" applyFont="1" applyFill="1" applyBorder="1"/>
    <xf numFmtId="3" fontId="1" fillId="0" borderId="58" xfId="1" applyNumberFormat="1" applyFont="1" applyBorder="1" applyAlignment="1" applyProtection="1">
      <alignment horizontal="left"/>
      <protection locked="0"/>
    </xf>
    <xf numFmtId="0" fontId="1" fillId="0" borderId="59" xfId="1" applyFont="1" applyBorder="1" applyAlignment="1" applyProtection="1">
      <alignment horizontal="left"/>
      <protection locked="0"/>
    </xf>
    <xf numFmtId="0" fontId="5" fillId="3" borderId="30" xfId="1" applyFont="1" applyFill="1" applyBorder="1"/>
    <xf numFmtId="0" fontId="20" fillId="3" borderId="30" xfId="1" applyFont="1" applyFill="1" applyBorder="1"/>
    <xf numFmtId="0" fontId="6" fillId="0" borderId="30" xfId="1" applyFont="1" applyBorder="1" applyAlignment="1" applyProtection="1">
      <alignment horizontal="left"/>
      <protection hidden="1"/>
    </xf>
    <xf numFmtId="0" fontId="1" fillId="3" borderId="62" xfId="1" applyFont="1" applyFill="1" applyBorder="1" applyAlignment="1">
      <alignment horizontal="left"/>
    </xf>
    <xf numFmtId="0" fontId="1" fillId="3" borderId="63" xfId="1" applyFont="1" applyFill="1" applyBorder="1" applyAlignment="1">
      <alignment horizontal="left"/>
    </xf>
    <xf numFmtId="3" fontId="0" fillId="0" borderId="0" xfId="0" applyNumberFormat="1" applyBorder="1"/>
    <xf numFmtId="0" fontId="21" fillId="6" borderId="13" xfId="1" applyFont="1" applyFill="1" applyBorder="1"/>
    <xf numFmtId="3" fontId="21" fillId="6" borderId="13" xfId="1" applyNumberFormat="1" applyFont="1" applyFill="1" applyBorder="1"/>
    <xf numFmtId="3" fontId="21" fillId="6" borderId="14" xfId="1" applyNumberFormat="1" applyFont="1" applyFill="1" applyBorder="1"/>
    <xf numFmtId="0" fontId="1" fillId="2" borderId="33" xfId="1" applyFont="1" applyFill="1" applyBorder="1"/>
    <xf numFmtId="0" fontId="1" fillId="2" borderId="40" xfId="1" applyFont="1" applyFill="1" applyBorder="1"/>
    <xf numFmtId="0" fontId="1" fillId="0" borderId="64" xfId="1" applyFont="1" applyBorder="1" applyAlignment="1" applyProtection="1">
      <alignment horizontal="left"/>
      <protection locked="0"/>
    </xf>
    <xf numFmtId="0" fontId="1" fillId="2" borderId="8" xfId="1" applyFont="1" applyFill="1" applyBorder="1"/>
    <xf numFmtId="0" fontId="1" fillId="2" borderId="67" xfId="1" applyFont="1" applyFill="1" applyBorder="1"/>
    <xf numFmtId="0" fontId="1" fillId="2" borderId="50" xfId="1" applyFont="1" applyFill="1" applyBorder="1" applyAlignment="1">
      <alignment vertical="center"/>
    </xf>
    <xf numFmtId="0" fontId="1" fillId="0" borderId="68" xfId="1" applyFont="1" applyBorder="1" applyAlignment="1" applyProtection="1">
      <alignment horizontal="left"/>
      <protection locked="0"/>
    </xf>
    <xf numFmtId="3" fontId="13" fillId="7" borderId="68" xfId="1" applyNumberFormat="1" applyFont="1" applyFill="1" applyBorder="1"/>
    <xf numFmtId="0" fontId="0" fillId="4" borderId="72" xfId="0" applyFill="1" applyBorder="1"/>
    <xf numFmtId="0" fontId="0" fillId="8" borderId="0" xfId="0" applyFill="1"/>
    <xf numFmtId="3" fontId="0" fillId="8" borderId="0" xfId="0" applyNumberFormat="1" applyFill="1"/>
    <xf numFmtId="0" fontId="11" fillId="8" borderId="0" xfId="0" applyFont="1" applyFill="1"/>
    <xf numFmtId="3" fontId="8" fillId="8" borderId="0" xfId="0" applyNumberFormat="1" applyFont="1" applyFill="1"/>
    <xf numFmtId="0" fontId="0" fillId="7" borderId="74" xfId="0" applyFill="1" applyBorder="1"/>
    <xf numFmtId="0" fontId="0" fillId="0" borderId="0" xfId="0" applyFill="1" applyBorder="1"/>
    <xf numFmtId="0" fontId="8" fillId="0" borderId="0" xfId="0" applyFont="1" applyFill="1" applyBorder="1"/>
    <xf numFmtId="0" fontId="0" fillId="0" borderId="0" xfId="0" applyFill="1"/>
    <xf numFmtId="0" fontId="11" fillId="0" borderId="0" xfId="0" applyFont="1" applyFill="1" applyAlignment="1">
      <alignment horizontal="left" vertical="center"/>
    </xf>
    <xf numFmtId="0" fontId="15" fillId="0" borderId="0" xfId="0" applyFont="1" applyFill="1" applyAlignment="1">
      <alignment horizontal="left" vertical="center"/>
    </xf>
    <xf numFmtId="0" fontId="8" fillId="0" borderId="0" xfId="0" applyFont="1" applyFill="1" applyAlignment="1">
      <alignment horizontal="left" vertical="center"/>
    </xf>
    <xf numFmtId="0" fontId="8" fillId="3" borderId="11" xfId="0" applyFont="1" applyFill="1" applyBorder="1"/>
    <xf numFmtId="0" fontId="8" fillId="3" borderId="70" xfId="0" applyFont="1" applyFill="1" applyBorder="1"/>
    <xf numFmtId="0" fontId="12" fillId="8" borderId="78" xfId="0" applyFont="1" applyFill="1" applyBorder="1"/>
    <xf numFmtId="0" fontId="0" fillId="8" borderId="78" xfId="0" applyFill="1" applyBorder="1" applyAlignment="1">
      <alignment vertical="center" wrapText="1"/>
    </xf>
    <xf numFmtId="0" fontId="0" fillId="8" borderId="78" xfId="0" applyFill="1" applyBorder="1" applyAlignment="1">
      <alignment horizontal="left" vertical="center" wrapText="1" indent="1"/>
    </xf>
    <xf numFmtId="0" fontId="9" fillId="8" borderId="78" xfId="0" applyFont="1" applyFill="1" applyBorder="1" applyAlignment="1">
      <alignment vertical="center" wrapText="1"/>
    </xf>
    <xf numFmtId="0" fontId="0" fillId="8" borderId="79" xfId="0" applyFill="1" applyBorder="1" applyAlignment="1">
      <alignment vertical="center" wrapText="1"/>
    </xf>
    <xf numFmtId="0" fontId="24" fillId="0" borderId="0" xfId="0" applyFont="1" applyFill="1" applyBorder="1"/>
    <xf numFmtId="0" fontId="24" fillId="0" borderId="0" xfId="0" applyFont="1" applyFill="1"/>
    <xf numFmtId="0" fontId="24" fillId="8" borderId="80" xfId="0" applyFont="1" applyFill="1" applyBorder="1"/>
    <xf numFmtId="0" fontId="11" fillId="9" borderId="78" xfId="0" applyFont="1" applyFill="1" applyBorder="1" applyAlignment="1">
      <alignment vertical="center" wrapText="1"/>
    </xf>
    <xf numFmtId="3" fontId="5" fillId="10" borderId="34" xfId="1" applyNumberFormat="1" applyFont="1" applyFill="1" applyBorder="1"/>
    <xf numFmtId="3" fontId="5" fillId="10" borderId="37" xfId="1" applyNumberFormat="1" applyFont="1" applyFill="1" applyBorder="1"/>
    <xf numFmtId="0" fontId="25" fillId="4" borderId="31" xfId="1" applyFont="1" applyFill="1" applyBorder="1"/>
    <xf numFmtId="0" fontId="21" fillId="4" borderId="13" xfId="1" applyFont="1" applyFill="1" applyBorder="1"/>
    <xf numFmtId="0" fontId="21" fillId="4" borderId="14" xfId="1" applyFont="1" applyFill="1" applyBorder="1"/>
    <xf numFmtId="0" fontId="4" fillId="11" borderId="69" xfId="1" applyFont="1" applyFill="1" applyBorder="1"/>
    <xf numFmtId="0" fontId="4" fillId="11" borderId="0" xfId="1" applyFont="1" applyFill="1" applyBorder="1"/>
    <xf numFmtId="0" fontId="4" fillId="11" borderId="3" xfId="1" applyFont="1" applyFill="1" applyBorder="1"/>
    <xf numFmtId="3" fontId="25" fillId="4" borderId="42" xfId="1" applyNumberFormat="1" applyFont="1" applyFill="1" applyBorder="1"/>
    <xf numFmtId="3" fontId="6" fillId="4" borderId="71" xfId="1" applyNumberFormat="1" applyFont="1" applyFill="1" applyBorder="1"/>
    <xf numFmtId="0" fontId="1" fillId="0" borderId="81" xfId="1" applyFont="1" applyBorder="1" applyAlignment="1" applyProtection="1">
      <alignment horizontal="left"/>
      <protection locked="0"/>
    </xf>
    <xf numFmtId="3" fontId="4" fillId="10" borderId="82" xfId="1" applyNumberFormat="1" applyFont="1" applyFill="1" applyBorder="1"/>
    <xf numFmtId="0" fontId="4" fillId="11" borderId="0" xfId="1" applyFont="1" applyFill="1" applyBorder="1" applyAlignment="1" applyProtection="1">
      <alignment horizontal="left"/>
      <protection hidden="1"/>
    </xf>
    <xf numFmtId="3" fontId="4" fillId="11" borderId="0" xfId="1" applyNumberFormat="1" applyFont="1" applyFill="1" applyBorder="1" applyAlignment="1">
      <alignment horizontal="right"/>
    </xf>
    <xf numFmtId="0" fontId="4" fillId="11" borderId="0" xfId="1" applyFont="1" applyFill="1" applyBorder="1" applyAlignment="1">
      <alignment horizontal="center"/>
    </xf>
    <xf numFmtId="0" fontId="1" fillId="0" borderId="84" xfId="1" applyFont="1" applyBorder="1" applyAlignment="1" applyProtection="1">
      <alignment horizontal="left"/>
      <protection locked="0"/>
    </xf>
    <xf numFmtId="3" fontId="1" fillId="0" borderId="83" xfId="1" applyNumberFormat="1" applyFont="1" applyBorder="1" applyProtection="1">
      <protection locked="0"/>
    </xf>
    <xf numFmtId="9" fontId="1" fillId="0" borderId="83" xfId="1" applyNumberFormat="1" applyFont="1" applyBorder="1" applyAlignment="1" applyProtection="1">
      <alignment horizontal="center"/>
      <protection locked="0"/>
    </xf>
    <xf numFmtId="0" fontId="1" fillId="0" borderId="83" xfId="1" applyFont="1" applyBorder="1" applyAlignment="1" applyProtection="1">
      <alignment horizontal="center"/>
      <protection locked="0"/>
    </xf>
    <xf numFmtId="0" fontId="3" fillId="3" borderId="33" xfId="1" applyFont="1" applyFill="1" applyBorder="1" applyAlignment="1">
      <alignment horizontal="center" wrapText="1"/>
    </xf>
    <xf numFmtId="9" fontId="1" fillId="0" borderId="51" xfId="1" applyNumberFormat="1" applyFont="1" applyFill="1" applyBorder="1" applyAlignment="1" applyProtection="1">
      <alignment horizontal="center"/>
      <protection locked="0"/>
    </xf>
    <xf numFmtId="0" fontId="3" fillId="3" borderId="85" xfId="1" applyFont="1" applyFill="1" applyBorder="1" applyAlignment="1">
      <alignment horizontal="center" wrapText="1"/>
    </xf>
    <xf numFmtId="3" fontId="4" fillId="11" borderId="36" xfId="1" applyNumberFormat="1" applyFont="1" applyFill="1" applyBorder="1" applyAlignment="1">
      <alignment horizontal="right"/>
    </xf>
    <xf numFmtId="0" fontId="1" fillId="0" borderId="61" xfId="1" applyFont="1" applyBorder="1" applyAlignment="1" applyProtection="1">
      <alignment horizontal="left"/>
      <protection locked="0"/>
    </xf>
    <xf numFmtId="3" fontId="1" fillId="0" borderId="55" xfId="1" applyNumberFormat="1" applyFont="1" applyBorder="1" applyProtection="1">
      <protection locked="0"/>
    </xf>
    <xf numFmtId="0" fontId="1" fillId="0" borderId="55" xfId="1" applyNumberFormat="1" applyFont="1" applyBorder="1" applyAlignment="1" applyProtection="1">
      <alignment horizontal="center"/>
      <protection locked="0"/>
    </xf>
    <xf numFmtId="0" fontId="1" fillId="0" borderId="55" xfId="1" applyFont="1" applyBorder="1" applyAlignment="1" applyProtection="1">
      <alignment horizontal="center"/>
      <protection locked="0"/>
    </xf>
    <xf numFmtId="0" fontId="1" fillId="0" borderId="86" xfId="1" applyFont="1" applyBorder="1" applyAlignment="1" applyProtection="1">
      <alignment horizontal="left"/>
      <protection locked="0"/>
    </xf>
    <xf numFmtId="3" fontId="1" fillId="0" borderId="53" xfId="1" applyNumberFormat="1" applyFont="1" applyBorder="1" applyProtection="1">
      <protection locked="0"/>
    </xf>
    <xf numFmtId="0" fontId="1" fillId="0" borderId="53" xfId="1" applyNumberFormat="1" applyFont="1" applyBorder="1" applyAlignment="1" applyProtection="1">
      <alignment horizontal="center"/>
      <protection locked="0"/>
    </xf>
    <xf numFmtId="0" fontId="1" fillId="0" borderId="53" xfId="1" applyFont="1" applyBorder="1" applyAlignment="1" applyProtection="1">
      <alignment horizontal="center"/>
      <protection locked="0"/>
    </xf>
    <xf numFmtId="0" fontId="4" fillId="11" borderId="29" xfId="1" applyFont="1" applyFill="1" applyBorder="1"/>
    <xf numFmtId="3" fontId="4" fillId="11" borderId="29" xfId="1" applyNumberFormat="1" applyFont="1" applyFill="1" applyBorder="1" applyAlignment="1">
      <alignment horizontal="right"/>
    </xf>
    <xf numFmtId="3" fontId="4" fillId="11" borderId="87" xfId="1" applyNumberFormat="1" applyFont="1" applyFill="1" applyBorder="1" applyAlignment="1">
      <alignment horizontal="right"/>
    </xf>
    <xf numFmtId="0" fontId="1" fillId="0" borderId="55" xfId="1" applyFont="1" applyBorder="1" applyProtection="1">
      <protection locked="0"/>
    </xf>
    <xf numFmtId="165" fontId="1" fillId="0" borderId="55" xfId="3" applyNumberFormat="1" applyFont="1" applyBorder="1" applyAlignment="1" applyProtection="1">
      <alignment horizontal="center"/>
      <protection locked="0"/>
    </xf>
    <xf numFmtId="0" fontId="20" fillId="2" borderId="3" xfId="1" applyFont="1" applyFill="1" applyBorder="1"/>
    <xf numFmtId="0" fontId="1" fillId="0" borderId="53" xfId="1" applyFont="1" applyBorder="1" applyProtection="1">
      <protection locked="0"/>
    </xf>
    <xf numFmtId="165" fontId="1" fillId="0" borderId="53" xfId="3" applyNumberFormat="1" applyFont="1" applyBorder="1" applyAlignment="1" applyProtection="1">
      <alignment horizontal="center"/>
      <protection locked="0"/>
    </xf>
    <xf numFmtId="0" fontId="4" fillId="11" borderId="29" xfId="1" applyFont="1" applyFill="1" applyBorder="1" applyAlignment="1"/>
    <xf numFmtId="3" fontId="4" fillId="11" borderId="29" xfId="1" applyNumberFormat="1" applyFont="1" applyFill="1" applyBorder="1"/>
    <xf numFmtId="3" fontId="4" fillId="11" borderId="87" xfId="1" applyNumberFormat="1" applyFont="1" applyFill="1" applyBorder="1"/>
    <xf numFmtId="0" fontId="5" fillId="2" borderId="9" xfId="1" applyFont="1" applyFill="1" applyBorder="1"/>
    <xf numFmtId="0" fontId="25" fillId="4" borderId="13" xfId="1" applyFont="1" applyFill="1" applyBorder="1"/>
    <xf numFmtId="0" fontId="25" fillId="4" borderId="47" xfId="1" applyFont="1" applyFill="1" applyBorder="1"/>
    <xf numFmtId="3" fontId="25" fillId="10" borderId="7" xfId="1" applyNumberFormat="1" applyFont="1" applyFill="1" applyBorder="1"/>
    <xf numFmtId="3" fontId="6" fillId="10" borderId="7" xfId="1" applyNumberFormat="1" applyFont="1" applyFill="1" applyBorder="1"/>
    <xf numFmtId="3" fontId="5" fillId="10" borderId="20" xfId="1" applyNumberFormat="1" applyFont="1" applyFill="1" applyBorder="1"/>
    <xf numFmtId="3" fontId="5" fillId="10" borderId="65" xfId="1" applyNumberFormat="1" applyFont="1" applyFill="1" applyBorder="1"/>
    <xf numFmtId="3" fontId="4" fillId="10" borderId="66" xfId="1" applyNumberFormat="1" applyFont="1" applyFill="1" applyBorder="1"/>
    <xf numFmtId="9" fontId="1" fillId="8" borderId="44" xfId="1" applyNumberFormat="1" applyFont="1" applyFill="1" applyBorder="1" applyAlignment="1" applyProtection="1">
      <alignment horizontal="center"/>
      <protection locked="0"/>
    </xf>
    <xf numFmtId="9" fontId="1" fillId="0" borderId="55" xfId="1" applyNumberFormat="1" applyFont="1" applyBorder="1" applyAlignment="1" applyProtection="1">
      <alignment horizontal="center"/>
      <protection locked="0"/>
    </xf>
    <xf numFmtId="0" fontId="4" fillId="11" borderId="29" xfId="1" applyFont="1" applyFill="1" applyBorder="1" applyAlignment="1">
      <alignment horizontal="center"/>
    </xf>
    <xf numFmtId="0" fontId="1" fillId="0" borderId="53" xfId="1" applyFont="1" applyBorder="1" applyAlignment="1" applyProtection="1">
      <alignment horizontal="left"/>
      <protection locked="0"/>
    </xf>
    <xf numFmtId="0" fontId="4" fillId="11" borderId="33" xfId="1" applyFont="1" applyFill="1" applyBorder="1" applyAlignment="1" applyProtection="1">
      <alignment horizontal="left"/>
      <protection hidden="1"/>
    </xf>
    <xf numFmtId="0" fontId="1" fillId="0" borderId="89" xfId="1" applyFont="1" applyBorder="1" applyAlignment="1" applyProtection="1">
      <alignment horizontal="left"/>
      <protection locked="0"/>
    </xf>
    <xf numFmtId="0" fontId="20" fillId="2" borderId="4" xfId="1" applyFont="1" applyFill="1" applyBorder="1" applyAlignment="1">
      <alignment wrapText="1"/>
    </xf>
    <xf numFmtId="3" fontId="4" fillId="10" borderId="88" xfId="1" applyNumberFormat="1" applyFont="1" applyFill="1" applyBorder="1"/>
    <xf numFmtId="0" fontId="4" fillId="11" borderId="73" xfId="1" applyFont="1" applyFill="1" applyBorder="1"/>
    <xf numFmtId="0" fontId="5" fillId="2" borderId="33" xfId="1" applyFont="1" applyFill="1" applyBorder="1"/>
    <xf numFmtId="3" fontId="14" fillId="10" borderId="90" xfId="1" applyNumberFormat="1" applyFont="1" applyFill="1" applyBorder="1"/>
    <xf numFmtId="3" fontId="14" fillId="10" borderId="91" xfId="1" applyNumberFormat="1" applyFont="1" applyFill="1" applyBorder="1"/>
    <xf numFmtId="0" fontId="4" fillId="11" borderId="73" xfId="1" applyFont="1" applyFill="1" applyBorder="1" applyAlignment="1" applyProtection="1">
      <alignment horizontal="left"/>
      <protection hidden="1"/>
    </xf>
    <xf numFmtId="0" fontId="4" fillId="10" borderId="88" xfId="1" applyFont="1" applyFill="1" applyBorder="1"/>
    <xf numFmtId="3" fontId="13" fillId="7" borderId="87" xfId="1" applyNumberFormat="1" applyFont="1" applyFill="1" applyBorder="1"/>
    <xf numFmtId="0" fontId="4" fillId="11" borderId="30" xfId="1" applyFont="1" applyFill="1" applyBorder="1"/>
    <xf numFmtId="9" fontId="1" fillId="8" borderId="17" xfId="1" applyNumberFormat="1" applyFont="1" applyFill="1" applyBorder="1" applyAlignment="1" applyProtection="1">
      <alignment horizontal="center"/>
      <protection locked="0"/>
    </xf>
    <xf numFmtId="0" fontId="1" fillId="0" borderId="68" xfId="1" applyFont="1" applyFill="1" applyBorder="1" applyAlignment="1" applyProtection="1">
      <alignment horizontal="left"/>
      <protection locked="0"/>
    </xf>
    <xf numFmtId="0" fontId="1" fillId="0" borderId="43" xfId="1" applyFont="1" applyFill="1" applyBorder="1" applyAlignment="1" applyProtection="1">
      <alignment horizontal="left"/>
      <protection locked="0"/>
    </xf>
    <xf numFmtId="0" fontId="5" fillId="3" borderId="90" xfId="1" applyFont="1" applyFill="1" applyBorder="1"/>
    <xf numFmtId="0" fontId="1" fillId="3" borderId="92" xfId="1" applyFont="1" applyFill="1" applyBorder="1"/>
    <xf numFmtId="0" fontId="3" fillId="3" borderId="92" xfId="1" applyFont="1" applyFill="1" applyBorder="1" applyAlignment="1">
      <alignment horizontal="center" wrapText="1"/>
    </xf>
    <xf numFmtId="0" fontId="3" fillId="3" borderId="91" xfId="1" applyFont="1" applyFill="1" applyBorder="1" applyAlignment="1">
      <alignment horizontal="center" wrapText="1"/>
    </xf>
    <xf numFmtId="0" fontId="4" fillId="11" borderId="90" xfId="1" applyFont="1" applyFill="1" applyBorder="1"/>
    <xf numFmtId="0" fontId="4" fillId="11" borderId="92" xfId="1" applyFont="1" applyFill="1" applyBorder="1"/>
    <xf numFmtId="0" fontId="4" fillId="11" borderId="91" xfId="1" applyFont="1" applyFill="1" applyBorder="1"/>
    <xf numFmtId="0" fontId="15" fillId="0" borderId="33" xfId="0" applyFont="1" applyBorder="1" applyAlignment="1">
      <alignment horizontal="left"/>
    </xf>
    <xf numFmtId="0" fontId="0" fillId="0" borderId="33" xfId="0" applyBorder="1"/>
    <xf numFmtId="0" fontId="1" fillId="2" borderId="48" xfId="1" applyFont="1" applyFill="1" applyBorder="1" applyAlignment="1">
      <alignment horizontal="center"/>
    </xf>
    <xf numFmtId="0" fontId="1" fillId="2" borderId="68" xfId="1" applyFont="1" applyFill="1" applyBorder="1"/>
    <xf numFmtId="0" fontId="1" fillId="2" borderId="24" xfId="1" applyFont="1" applyFill="1" applyBorder="1" applyAlignment="1">
      <alignment horizontal="center"/>
    </xf>
    <xf numFmtId="3" fontId="0" fillId="10" borderId="8" xfId="0" applyNumberFormat="1" applyFill="1" applyBorder="1"/>
    <xf numFmtId="3" fontId="0" fillId="10" borderId="25" xfId="0" applyNumberFormat="1" applyFill="1" applyBorder="1"/>
    <xf numFmtId="3" fontId="0" fillId="10" borderId="26" xfId="0" applyNumberFormat="1" applyFill="1" applyBorder="1"/>
    <xf numFmtId="3" fontId="9" fillId="10" borderId="26" xfId="0" applyNumberFormat="1" applyFont="1" applyFill="1" applyBorder="1"/>
    <xf numFmtId="0" fontId="0" fillId="11" borderId="0" xfId="0" applyFill="1"/>
    <xf numFmtId="0" fontId="0" fillId="11" borderId="8" xfId="0" applyFill="1" applyBorder="1" applyAlignment="1">
      <alignment wrapText="1"/>
    </xf>
    <xf numFmtId="3" fontId="0" fillId="11" borderId="8" xfId="0" applyNumberFormat="1" applyFill="1" applyBorder="1"/>
    <xf numFmtId="0" fontId="0" fillId="11" borderId="25" xfId="0" applyFill="1" applyBorder="1"/>
    <xf numFmtId="0" fontId="0" fillId="11" borderId="25" xfId="0" applyFill="1" applyBorder="1" applyProtection="1">
      <protection locked="0"/>
    </xf>
    <xf numFmtId="3" fontId="0" fillId="11" borderId="25" xfId="0" applyNumberFormat="1" applyFill="1" applyBorder="1" applyProtection="1">
      <protection locked="0"/>
    </xf>
    <xf numFmtId="0" fontId="0" fillId="11" borderId="8" xfId="0" applyFill="1" applyBorder="1" applyProtection="1">
      <protection locked="0"/>
    </xf>
    <xf numFmtId="0" fontId="12" fillId="11" borderId="27" xfId="0" applyFont="1" applyFill="1" applyBorder="1" applyProtection="1">
      <protection locked="0"/>
    </xf>
    <xf numFmtId="3" fontId="0" fillId="11" borderId="26" xfId="0" applyNumberFormat="1" applyFill="1" applyBorder="1" applyProtection="1">
      <protection locked="0"/>
    </xf>
    <xf numFmtId="0" fontId="12" fillId="11" borderId="25" xfId="0" applyFont="1" applyFill="1" applyBorder="1" applyProtection="1">
      <protection locked="0"/>
    </xf>
    <xf numFmtId="0" fontId="12" fillId="11" borderId="26" xfId="0" applyFont="1" applyFill="1" applyBorder="1" applyProtection="1">
      <protection locked="0"/>
    </xf>
    <xf numFmtId="0" fontId="0" fillId="11" borderId="1" xfId="0" applyFill="1" applyBorder="1"/>
    <xf numFmtId="0" fontId="8" fillId="11" borderId="2" xfId="0" applyFont="1" applyFill="1" applyBorder="1"/>
    <xf numFmtId="3" fontId="0" fillId="11" borderId="2" xfId="0" applyNumberFormat="1" applyFill="1" applyBorder="1"/>
    <xf numFmtId="3" fontId="0" fillId="11" borderId="11" xfId="0" applyNumberFormat="1" applyFill="1" applyBorder="1"/>
    <xf numFmtId="3" fontId="15" fillId="12" borderId="77" xfId="0" applyNumberFormat="1" applyFont="1" applyFill="1" applyBorder="1"/>
    <xf numFmtId="3" fontId="15" fillId="12" borderId="75" xfId="0" applyNumberFormat="1" applyFont="1" applyFill="1" applyBorder="1"/>
    <xf numFmtId="0" fontId="8" fillId="12" borderId="2" xfId="0" applyFont="1" applyFill="1" applyBorder="1"/>
    <xf numFmtId="0" fontId="8" fillId="12" borderId="76" xfId="0" applyFont="1" applyFill="1" applyBorder="1" applyAlignment="1">
      <alignment horizontal="left" vertical="top" wrapText="1"/>
    </xf>
    <xf numFmtId="0" fontId="11" fillId="0" borderId="0" xfId="0" applyFont="1" applyFill="1" applyAlignment="1">
      <alignment horizontal="left" vertical="center" wrapText="1"/>
    </xf>
    <xf numFmtId="0" fontId="1" fillId="2" borderId="4" xfId="1" applyFont="1" applyFill="1" applyBorder="1" applyAlignment="1">
      <alignment horizontal="center"/>
    </xf>
    <xf numFmtId="0" fontId="1" fillId="2" borderId="38" xfId="1" applyFont="1" applyFill="1" applyBorder="1" applyAlignment="1">
      <alignment horizontal="center"/>
    </xf>
    <xf numFmtId="0" fontId="20" fillId="2" borderId="43" xfId="1" applyFont="1" applyFill="1" applyBorder="1" applyAlignment="1"/>
    <xf numFmtId="0" fontId="0" fillId="8" borderId="78" xfId="0" applyFill="1" applyBorder="1" applyAlignment="1">
      <alignment vertical="top" wrapText="1"/>
    </xf>
    <xf numFmtId="0" fontId="1" fillId="2" borderId="0" xfId="1" applyFont="1" applyFill="1" applyBorder="1" applyAlignment="1">
      <alignment horizontal="center"/>
    </xf>
    <xf numFmtId="0" fontId="1" fillId="2" borderId="4" xfId="1" applyFont="1" applyFill="1" applyBorder="1" applyAlignment="1">
      <alignment horizontal="center"/>
    </xf>
    <xf numFmtId="0" fontId="1" fillId="2" borderId="43" xfId="1" applyFont="1" applyFill="1" applyBorder="1" applyAlignment="1">
      <alignment horizontal="center" wrapText="1"/>
    </xf>
    <xf numFmtId="0" fontId="25" fillId="6" borderId="6" xfId="1" applyFont="1" applyFill="1" applyBorder="1" applyAlignment="1" applyProtection="1">
      <alignment horizontal="left"/>
      <protection hidden="1"/>
    </xf>
    <xf numFmtId="0" fontId="25" fillId="6" borderId="7" xfId="1" applyFont="1" applyFill="1" applyBorder="1" applyAlignment="1" applyProtection="1">
      <alignment horizontal="left"/>
      <protection hidden="1"/>
    </xf>
    <xf numFmtId="0" fontId="25" fillId="4" borderId="5" xfId="1" applyFont="1" applyFill="1" applyBorder="1" applyAlignment="1" applyProtection="1">
      <alignment horizontal="left"/>
      <protection hidden="1"/>
    </xf>
    <xf numFmtId="0" fontId="25" fillId="4" borderId="6" xfId="1" applyFont="1" applyFill="1" applyBorder="1" applyAlignment="1" applyProtection="1">
      <alignment horizontal="left"/>
      <protection hidden="1"/>
    </xf>
    <xf numFmtId="0" fontId="25" fillId="6" borderId="11" xfId="1" applyFont="1" applyFill="1" applyBorder="1" applyAlignment="1" applyProtection="1">
      <alignment horizontal="left"/>
      <protection hidden="1"/>
    </xf>
    <xf numFmtId="0" fontId="1" fillId="2" borderId="41" xfId="1" applyFont="1" applyFill="1" applyBorder="1" applyAlignment="1">
      <alignment horizontal="center" wrapText="1"/>
    </xf>
    <xf numFmtId="0" fontId="11" fillId="0" borderId="33" xfId="0" applyFont="1" applyBorder="1" applyAlignment="1">
      <alignment horizontal="left"/>
    </xf>
    <xf numFmtId="0" fontId="1" fillId="0" borderId="68" xfId="1" applyFont="1" applyBorder="1" applyAlignment="1" applyProtection="1">
      <alignment horizontal="left"/>
      <protection locked="0"/>
    </xf>
    <xf numFmtId="0" fontId="4" fillId="11" borderId="29" xfId="1" applyFont="1" applyFill="1" applyBorder="1" applyAlignment="1"/>
    <xf numFmtId="0" fontId="1" fillId="11" borderId="60" xfId="1" applyFont="1" applyFill="1" applyBorder="1" applyAlignment="1"/>
    <xf numFmtId="0" fontId="1" fillId="11" borderId="47" xfId="1" applyFont="1" applyFill="1" applyBorder="1" applyAlignment="1"/>
    <xf numFmtId="0" fontId="1" fillId="11" borderId="48" xfId="1" applyFont="1" applyFill="1" applyBorder="1" applyAlignment="1"/>
    <xf numFmtId="0" fontId="0" fillId="0" borderId="0" xfId="0" applyFill="1" applyBorder="1" applyAlignment="1"/>
    <xf numFmtId="0" fontId="0" fillId="0" borderId="0" xfId="0" applyFill="1" applyAlignment="1"/>
    <xf numFmtId="0" fontId="25" fillId="6" borderId="90" xfId="1" applyFont="1" applyFill="1" applyBorder="1"/>
    <xf numFmtId="0" fontId="23" fillId="3" borderId="43" xfId="0" applyFont="1" applyFill="1" applyBorder="1" applyAlignment="1">
      <alignment wrapText="1"/>
    </xf>
    <xf numFmtId="0" fontId="21" fillId="4" borderId="35" xfId="1" applyFont="1" applyFill="1" applyBorder="1"/>
    <xf numFmtId="0" fontId="1" fillId="2" borderId="90" xfId="1" applyFont="1" applyFill="1" applyBorder="1" applyAlignment="1">
      <alignment horizontal="center" wrapText="1"/>
    </xf>
    <xf numFmtId="0" fontId="1" fillId="2" borderId="67" xfId="1" applyFont="1" applyFill="1" applyBorder="1" applyAlignment="1">
      <alignment horizontal="center" wrapText="1"/>
    </xf>
    <xf numFmtId="0" fontId="1" fillId="2" borderId="3" xfId="1" applyFont="1" applyFill="1" applyBorder="1" applyAlignment="1">
      <alignment horizontal="center" wrapText="1"/>
    </xf>
    <xf numFmtId="0" fontId="1" fillId="2" borderId="94" xfId="1" applyFont="1" applyFill="1" applyBorder="1" applyAlignment="1">
      <alignment horizontal="center" wrapText="1"/>
    </xf>
    <xf numFmtId="0" fontId="1" fillId="2" borderId="91" xfId="1" applyFont="1" applyFill="1" applyBorder="1" applyAlignment="1">
      <alignment horizontal="center"/>
    </xf>
    <xf numFmtId="0" fontId="21" fillId="4" borderId="91" xfId="1" applyFont="1" applyFill="1" applyBorder="1"/>
    <xf numFmtId="0" fontId="20" fillId="2" borderId="28" xfId="1" applyFont="1" applyFill="1" applyBorder="1" applyAlignment="1">
      <alignment horizontal="left"/>
    </xf>
    <xf numFmtId="0" fontId="1" fillId="11" borderId="35" xfId="1" applyFont="1" applyFill="1" applyBorder="1" applyAlignment="1"/>
    <xf numFmtId="0" fontId="1" fillId="0" borderId="97" xfId="1" applyNumberFormat="1" applyFont="1" applyBorder="1" applyAlignment="1" applyProtection="1">
      <alignment horizontal="center"/>
      <protection locked="0"/>
    </xf>
    <xf numFmtId="0" fontId="1" fillId="11" borderId="91" xfId="1" applyFont="1" applyFill="1" applyBorder="1" applyAlignment="1"/>
    <xf numFmtId="0" fontId="1" fillId="0" borderId="97" xfId="1" applyFont="1" applyBorder="1" applyAlignment="1" applyProtection="1">
      <alignment horizontal="center"/>
      <protection locked="0"/>
    </xf>
    <xf numFmtId="0" fontId="1" fillId="2" borderId="43" xfId="1" applyFont="1" applyFill="1" applyBorder="1" applyAlignment="1">
      <alignment horizontal="center"/>
    </xf>
    <xf numFmtId="0" fontId="1" fillId="2" borderId="67" xfId="1" applyFont="1" applyFill="1" applyBorder="1" applyAlignment="1">
      <alignment horizontal="center"/>
    </xf>
    <xf numFmtId="0" fontId="20" fillId="2" borderId="90" xfId="1" applyFont="1" applyFill="1" applyBorder="1" applyAlignment="1">
      <alignment wrapText="1"/>
    </xf>
    <xf numFmtId="0" fontId="1" fillId="2" borderId="94" xfId="1" applyFont="1" applyFill="1" applyBorder="1"/>
    <xf numFmtId="0" fontId="1" fillId="2" borderId="95" xfId="1" applyFont="1" applyFill="1" applyBorder="1"/>
    <xf numFmtId="0" fontId="4" fillId="11" borderId="35" xfId="1" applyFont="1" applyFill="1" applyBorder="1"/>
    <xf numFmtId="3" fontId="4" fillId="11" borderId="91" xfId="1" applyNumberFormat="1" applyFont="1" applyFill="1" applyBorder="1" applyAlignment="1">
      <alignment horizontal="right"/>
    </xf>
    <xf numFmtId="3" fontId="4" fillId="10" borderId="98" xfId="1" applyNumberFormat="1" applyFont="1" applyFill="1" applyBorder="1"/>
    <xf numFmtId="0" fontId="1" fillId="2" borderId="35" xfId="1" applyFont="1" applyFill="1" applyBorder="1" applyAlignment="1">
      <alignment horizontal="center"/>
    </xf>
    <xf numFmtId="0" fontId="1" fillId="2" borderId="94" xfId="1" applyFont="1" applyFill="1" applyBorder="1" applyAlignment="1">
      <alignment horizontal="center"/>
    </xf>
    <xf numFmtId="0" fontId="1" fillId="2" borderId="95" xfId="1" applyFont="1" applyFill="1" applyBorder="1" applyAlignment="1">
      <alignment horizontal="center"/>
    </xf>
    <xf numFmtId="0" fontId="1" fillId="2" borderId="96" xfId="1" applyFont="1" applyFill="1" applyBorder="1" applyAlignment="1">
      <alignment horizontal="center"/>
    </xf>
    <xf numFmtId="0" fontId="1" fillId="0" borderId="99" xfId="1" applyFont="1" applyBorder="1" applyAlignment="1" applyProtection="1">
      <alignment horizontal="left"/>
      <protection locked="0"/>
    </xf>
    <xf numFmtId="0" fontId="1" fillId="0" borderId="100" xfId="1" applyFont="1" applyBorder="1" applyAlignment="1" applyProtection="1">
      <alignment horizontal="left"/>
      <protection locked="0"/>
    </xf>
    <xf numFmtId="0" fontId="20" fillId="2" borderId="3" xfId="1" applyFont="1" applyFill="1" applyBorder="1" applyAlignment="1">
      <alignment wrapText="1"/>
    </xf>
    <xf numFmtId="0" fontId="4" fillId="11" borderId="35" xfId="1" applyFont="1" applyFill="1" applyBorder="1" applyAlignment="1"/>
    <xf numFmtId="3" fontId="25" fillId="4" borderId="101" xfId="1" applyNumberFormat="1" applyFont="1" applyFill="1" applyBorder="1"/>
    <xf numFmtId="0" fontId="20" fillId="2" borderId="43" xfId="1" applyFont="1" applyFill="1" applyBorder="1"/>
    <xf numFmtId="0" fontId="20" fillId="2" borderId="43" xfId="1" applyFont="1" applyFill="1" applyBorder="1" applyAlignment="1">
      <alignment horizontal="center"/>
    </xf>
    <xf numFmtId="0" fontId="1" fillId="0" borderId="43" xfId="1" applyFont="1" applyBorder="1" applyAlignment="1">
      <alignment horizontal="left"/>
    </xf>
    <xf numFmtId="0" fontId="1" fillId="0" borderId="68" xfId="1" applyFont="1" applyBorder="1" applyAlignment="1" applyProtection="1">
      <alignment horizontal="left"/>
      <protection locked="0"/>
    </xf>
    <xf numFmtId="0" fontId="1" fillId="11" borderId="60" xfId="1" applyFont="1" applyFill="1" applyBorder="1" applyAlignment="1">
      <alignment horizontal="left" wrapText="1"/>
    </xf>
    <xf numFmtId="0" fontId="1" fillId="11" borderId="47" xfId="1" applyFont="1" applyFill="1" applyBorder="1" applyAlignment="1">
      <alignment horizontal="left" wrapText="1"/>
    </xf>
    <xf numFmtId="0" fontId="1" fillId="11" borderId="33" xfId="1" applyFont="1" applyFill="1" applyBorder="1" applyAlignment="1">
      <alignment horizontal="left" wrapText="1"/>
    </xf>
    <xf numFmtId="0" fontId="30" fillId="3" borderId="4" xfId="1" applyFont="1" applyFill="1" applyBorder="1" applyAlignment="1">
      <alignment horizontal="left" vertical="center"/>
    </xf>
    <xf numFmtId="0" fontId="22" fillId="3" borderId="41" xfId="0" applyFont="1" applyFill="1" applyBorder="1" applyAlignment="1">
      <alignment horizontal="left" vertical="center"/>
    </xf>
    <xf numFmtId="0" fontId="1" fillId="0" borderId="68" xfId="1" applyFont="1" applyBorder="1" applyAlignment="1">
      <alignment horizontal="left"/>
    </xf>
    <xf numFmtId="0" fontId="1" fillId="0" borderId="73" xfId="1" applyFont="1" applyBorder="1" applyAlignment="1">
      <alignment horizontal="left"/>
    </xf>
    <xf numFmtId="0" fontId="0" fillId="8" borderId="35" xfId="0" applyFont="1" applyFill="1" applyBorder="1" applyAlignment="1">
      <alignment horizontal="center" vertical="center"/>
    </xf>
    <xf numFmtId="0" fontId="0" fillId="8" borderId="91" xfId="0" applyFont="1" applyFill="1" applyBorder="1" applyAlignment="1">
      <alignment horizontal="center" vertical="center"/>
    </xf>
    <xf numFmtId="0" fontId="0" fillId="0" borderId="94" xfId="0" applyFont="1" applyBorder="1" applyAlignment="1">
      <alignment horizontal="center" vertical="center"/>
    </xf>
    <xf numFmtId="0" fontId="0" fillId="0" borderId="33" xfId="0" applyFont="1" applyBorder="1" applyAlignment="1">
      <alignment horizontal="center" vertical="center"/>
    </xf>
    <xf numFmtId="0" fontId="0" fillId="0" borderId="85" xfId="0" applyFont="1" applyBorder="1" applyAlignment="1">
      <alignment horizontal="center" vertical="center"/>
    </xf>
    <xf numFmtId="0" fontId="26" fillId="8" borderId="30" xfId="1" applyFont="1" applyFill="1" applyBorder="1" applyAlignment="1" applyProtection="1">
      <alignment horizontal="center" vertical="center"/>
    </xf>
    <xf numFmtId="0" fontId="0" fillId="8" borderId="0" xfId="0" applyFont="1" applyFill="1" applyBorder="1" applyAlignment="1" applyProtection="1">
      <alignment horizontal="center" vertical="center"/>
    </xf>
    <xf numFmtId="0" fontId="0" fillId="8" borderId="3" xfId="0" applyFont="1" applyFill="1" applyBorder="1" applyAlignment="1" applyProtection="1">
      <alignment horizontal="center" vertical="center"/>
    </xf>
    <xf numFmtId="0" fontId="0" fillId="0" borderId="9" xfId="0" applyBorder="1" applyAlignment="1" applyProtection="1">
      <alignment horizontal="center" vertical="center"/>
    </xf>
    <xf numFmtId="0" fontId="0" fillId="0" borderId="33" xfId="0" applyBorder="1" applyAlignment="1" applyProtection="1">
      <alignment horizontal="center" vertical="center"/>
    </xf>
    <xf numFmtId="0" fontId="0" fillId="0" borderId="85" xfId="0" applyBorder="1" applyAlignment="1" applyProtection="1">
      <alignment horizontal="center" vertical="center"/>
    </xf>
    <xf numFmtId="0" fontId="1" fillId="11" borderId="19" xfId="1" applyFont="1" applyFill="1" applyBorder="1" applyAlignment="1">
      <alignment horizontal="left" wrapText="1"/>
    </xf>
    <xf numFmtId="0" fontId="1" fillId="11" borderId="21" xfId="1" applyFont="1" applyFill="1" applyBorder="1" applyAlignment="1">
      <alignment horizontal="left" wrapText="1"/>
    </xf>
    <xf numFmtId="0" fontId="1" fillId="11" borderId="48" xfId="1" applyFont="1" applyFill="1" applyBorder="1" applyAlignment="1">
      <alignment horizontal="left" wrapText="1"/>
    </xf>
    <xf numFmtId="0" fontId="1" fillId="2" borderId="91" xfId="1" applyFont="1" applyFill="1" applyBorder="1" applyAlignment="1">
      <alignment horizontal="center"/>
    </xf>
    <xf numFmtId="0" fontId="18" fillId="0" borderId="96" xfId="0" applyFont="1" applyBorder="1" applyAlignment="1">
      <alignment horizontal="center"/>
    </xf>
    <xf numFmtId="0" fontId="1" fillId="11" borderId="14" xfId="1" applyFont="1" applyFill="1" applyBorder="1" applyAlignment="1">
      <alignment horizontal="left" wrapText="1"/>
    </xf>
    <xf numFmtId="0" fontId="31" fillId="0" borderId="93" xfId="0" applyFont="1" applyFill="1" applyBorder="1" applyAlignment="1"/>
    <xf numFmtId="0" fontId="11" fillId="0" borderId="93" xfId="0" applyFont="1" applyFill="1" applyBorder="1" applyAlignment="1"/>
    <xf numFmtId="0" fontId="26" fillId="8" borderId="30" xfId="1" applyFont="1" applyFill="1" applyBorder="1" applyAlignment="1" applyProtection="1">
      <alignment horizontal="center" vertical="center"/>
      <protection locked="0"/>
    </xf>
    <xf numFmtId="3" fontId="4" fillId="10" borderId="86" xfId="1" applyNumberFormat="1" applyFont="1" applyFill="1" applyBorder="1" applyAlignment="1">
      <alignment horizontal="right"/>
    </xf>
    <xf numFmtId="3" fontId="4" fillId="10" borderId="102" xfId="1" applyNumberFormat="1" applyFont="1" applyFill="1" applyBorder="1" applyAlignment="1">
      <alignment horizontal="right"/>
    </xf>
    <xf numFmtId="3" fontId="28" fillId="0" borderId="95" xfId="1" applyNumberFormat="1" applyFont="1" applyBorder="1" applyAlignment="1" applyProtection="1">
      <alignment horizontal="left"/>
      <protection locked="0"/>
    </xf>
  </cellXfs>
  <cellStyles count="4">
    <cellStyle name="Normal" xfId="0" builtinId="0"/>
    <cellStyle name="Normal 2" xfId="1" xr:uid="{00000000-0005-0000-0000-000001000000}"/>
    <cellStyle name="Procent" xfId="2" builtinId="5"/>
    <cellStyle name="Tusental" xfId="3" builtinId="3"/>
  </cellStyles>
  <dxfs count="0"/>
  <tableStyles count="0" defaultTableStyle="TableStyleMedium9" defaultPivotStyle="PivotStyleLight16"/>
  <colors>
    <mruColors>
      <color rgb="FFFF4F4F"/>
      <color rgb="FFFF5C29"/>
      <color rgb="FFFFFFCC"/>
      <color rgb="FFFF3300"/>
      <color rgb="FFFFFF99"/>
      <color rgb="FFFFFF66"/>
      <color rgb="FFDEF9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66"/>
  <sheetViews>
    <sheetView tabSelected="1" zoomScale="90" zoomScaleNormal="90" workbookViewId="0">
      <selection activeCell="B2" sqref="B2"/>
    </sheetView>
  </sheetViews>
  <sheetFormatPr defaultColWidth="9.140625" defaultRowHeight="15" x14ac:dyDescent="0.25"/>
  <cols>
    <col min="1" max="1" width="52.7109375" customWidth="1"/>
    <col min="2" max="2" width="20.140625" customWidth="1"/>
    <col min="3" max="3" width="10.28515625" customWidth="1"/>
    <col min="4" max="4" width="10.85546875" customWidth="1"/>
    <col min="5" max="5" width="12.5703125" customWidth="1"/>
    <col min="6" max="6" width="52.7109375" customWidth="1"/>
    <col min="7" max="7" width="20.140625" customWidth="1"/>
    <col min="8" max="8" width="10.28515625" customWidth="1"/>
    <col min="9" max="9" width="10.85546875" customWidth="1"/>
    <col min="10" max="10" width="12.5703125" customWidth="1"/>
    <col min="11" max="11" width="52.7109375" customWidth="1"/>
    <col min="12" max="12" width="20.140625" customWidth="1"/>
    <col min="13" max="13" width="10.28515625" customWidth="1"/>
    <col min="14" max="14" width="10.85546875" customWidth="1"/>
    <col min="15" max="15" width="12.5703125" customWidth="1"/>
    <col min="16" max="16" width="52.7109375" customWidth="1"/>
    <col min="17" max="17" width="20.140625" customWidth="1"/>
    <col min="18" max="18" width="10.28515625" customWidth="1"/>
    <col min="19" max="19" width="10.85546875" customWidth="1"/>
    <col min="20" max="20" width="12.5703125" customWidth="1"/>
    <col min="23" max="23" width="14.42578125" customWidth="1"/>
  </cols>
  <sheetData>
    <row r="1" spans="1:20" ht="26.25" x14ac:dyDescent="0.4">
      <c r="A1" s="83" t="s">
        <v>0</v>
      </c>
      <c r="B1" s="84"/>
      <c r="C1" s="84"/>
      <c r="D1" s="84"/>
      <c r="E1" s="84"/>
      <c r="F1" s="84"/>
      <c r="G1" s="84"/>
      <c r="H1" s="84"/>
      <c r="I1" s="84"/>
      <c r="J1" s="84"/>
      <c r="K1" s="84"/>
      <c r="L1" s="84"/>
      <c r="M1" s="84"/>
      <c r="N1" s="84"/>
      <c r="O1" s="84"/>
      <c r="P1" s="84"/>
      <c r="Q1" s="84"/>
      <c r="R1" s="84"/>
      <c r="S1" s="84"/>
      <c r="T1" s="84"/>
    </row>
    <row r="2" spans="1:20" ht="21" x14ac:dyDescent="0.35">
      <c r="A2" s="236" t="s">
        <v>1</v>
      </c>
      <c r="B2" s="350"/>
      <c r="C2" s="278"/>
      <c r="D2" s="278"/>
      <c r="E2" s="278"/>
      <c r="F2" s="237"/>
      <c r="G2" s="237"/>
      <c r="H2" s="237"/>
      <c r="I2" s="237"/>
      <c r="J2" s="237"/>
      <c r="K2" s="237"/>
      <c r="L2" s="237"/>
      <c r="M2" s="237"/>
      <c r="N2" s="237"/>
      <c r="O2" s="237"/>
      <c r="P2" s="237"/>
      <c r="Q2" s="237"/>
      <c r="R2" s="237"/>
      <c r="S2" s="237"/>
      <c r="T2" s="237"/>
    </row>
    <row r="3" spans="1:20" s="17" customFormat="1" x14ac:dyDescent="0.25">
      <c r="A3" s="324" t="s">
        <v>2</v>
      </c>
      <c r="B3" s="347">
        <v>2022</v>
      </c>
      <c r="C3" s="328"/>
      <c r="D3" s="328"/>
      <c r="E3" s="329"/>
      <c r="F3" s="324" t="s">
        <v>2</v>
      </c>
      <c r="G3" s="333">
        <f>B3+1</f>
        <v>2023</v>
      </c>
      <c r="H3" s="334"/>
      <c r="I3" s="334"/>
      <c r="J3" s="335"/>
      <c r="K3" s="324" t="s">
        <v>2</v>
      </c>
      <c r="L3" s="333">
        <f>B3+2</f>
        <v>2024</v>
      </c>
      <c r="M3" s="334"/>
      <c r="N3" s="334"/>
      <c r="O3" s="335"/>
      <c r="P3" s="324" t="s">
        <v>2</v>
      </c>
      <c r="Q3" s="333">
        <f>B3+3</f>
        <v>2025</v>
      </c>
      <c r="R3" s="334"/>
      <c r="S3" s="334"/>
      <c r="T3" s="335"/>
    </row>
    <row r="4" spans="1:20" ht="15" customHeight="1" x14ac:dyDescent="0.25">
      <c r="A4" s="325"/>
      <c r="B4" s="330"/>
      <c r="C4" s="331"/>
      <c r="D4" s="331"/>
      <c r="E4" s="332"/>
      <c r="F4" s="325"/>
      <c r="G4" s="336"/>
      <c r="H4" s="337"/>
      <c r="I4" s="337"/>
      <c r="J4" s="338"/>
      <c r="K4" s="325"/>
      <c r="L4" s="336"/>
      <c r="M4" s="337"/>
      <c r="N4" s="337"/>
      <c r="O4" s="338"/>
      <c r="P4" s="325"/>
      <c r="Q4" s="336"/>
      <c r="R4" s="337"/>
      <c r="S4" s="337"/>
      <c r="T4" s="338"/>
    </row>
    <row r="5" spans="1:20" s="18" customFormat="1" ht="14.25" customHeight="1" x14ac:dyDescent="0.2">
      <c r="A5" s="162" t="s">
        <v>3</v>
      </c>
      <c r="B5" s="288"/>
      <c r="C5" s="288"/>
      <c r="D5" s="288"/>
      <c r="E5" s="294"/>
      <c r="F5" s="203" t="s">
        <v>3</v>
      </c>
      <c r="G5" s="163"/>
      <c r="H5" s="163"/>
      <c r="I5" s="163"/>
      <c r="J5" s="164"/>
      <c r="K5" s="162" t="s">
        <v>3</v>
      </c>
      <c r="L5" s="163"/>
      <c r="M5" s="163"/>
      <c r="N5" s="163"/>
      <c r="O5" s="164"/>
      <c r="P5" s="204" t="s">
        <v>3</v>
      </c>
      <c r="Q5" s="163"/>
      <c r="R5" s="163"/>
      <c r="S5" s="163"/>
      <c r="T5" s="164"/>
    </row>
    <row r="6" spans="1:20" s="19" customFormat="1" ht="21" customHeight="1" x14ac:dyDescent="0.25">
      <c r="A6" s="85" t="s">
        <v>4</v>
      </c>
      <c r="B6" s="289" t="s">
        <v>122</v>
      </c>
      <c r="C6" s="289" t="s">
        <v>124</v>
      </c>
      <c r="D6" s="289" t="s">
        <v>126</v>
      </c>
      <c r="E6" s="271" t="s">
        <v>128</v>
      </c>
      <c r="F6" s="101" t="s">
        <v>4</v>
      </c>
      <c r="G6" s="289" t="s">
        <v>122</v>
      </c>
      <c r="H6" s="289" t="s">
        <v>124</v>
      </c>
      <c r="I6" s="289" t="s">
        <v>126</v>
      </c>
      <c r="J6" s="271" t="s">
        <v>128</v>
      </c>
      <c r="K6" s="85" t="s">
        <v>4</v>
      </c>
      <c r="L6" s="289" t="s">
        <v>122</v>
      </c>
      <c r="M6" s="289" t="s">
        <v>124</v>
      </c>
      <c r="N6" s="289" t="s">
        <v>126</v>
      </c>
      <c r="O6" s="271" t="s">
        <v>128</v>
      </c>
      <c r="P6" s="117" t="s">
        <v>4</v>
      </c>
      <c r="Q6" s="289" t="s">
        <v>122</v>
      </c>
      <c r="R6" s="289" t="s">
        <v>124</v>
      </c>
      <c r="S6" s="289" t="s">
        <v>126</v>
      </c>
      <c r="T6" s="271" t="s">
        <v>128</v>
      </c>
    </row>
    <row r="7" spans="1:20" x14ac:dyDescent="0.25">
      <c r="A7" s="130" t="s">
        <v>121</v>
      </c>
      <c r="B7" s="292" t="s">
        <v>123</v>
      </c>
      <c r="C7" s="292" t="s">
        <v>125</v>
      </c>
      <c r="D7" s="292" t="s">
        <v>127</v>
      </c>
      <c r="E7" s="290" t="s">
        <v>129</v>
      </c>
      <c r="F7" s="129" t="s">
        <v>101</v>
      </c>
      <c r="G7" s="292" t="s">
        <v>123</v>
      </c>
      <c r="H7" s="292" t="s">
        <v>125</v>
      </c>
      <c r="I7" s="292" t="s">
        <v>127</v>
      </c>
      <c r="J7" s="290" t="s">
        <v>129</v>
      </c>
      <c r="K7" s="130" t="s">
        <v>101</v>
      </c>
      <c r="L7" s="292" t="s">
        <v>123</v>
      </c>
      <c r="M7" s="292" t="s">
        <v>125</v>
      </c>
      <c r="N7" s="292" t="s">
        <v>127</v>
      </c>
      <c r="O7" s="290" t="s">
        <v>129</v>
      </c>
      <c r="P7" s="129" t="s">
        <v>101</v>
      </c>
      <c r="Q7" s="292" t="s">
        <v>123</v>
      </c>
      <c r="R7" s="292" t="s">
        <v>125</v>
      </c>
      <c r="S7" s="292" t="s">
        <v>127</v>
      </c>
      <c r="T7" s="290" t="s">
        <v>129</v>
      </c>
    </row>
    <row r="8" spans="1:20" x14ac:dyDescent="0.25">
      <c r="A8" s="118"/>
      <c r="B8" s="49"/>
      <c r="C8" s="50"/>
      <c r="D8" s="51"/>
      <c r="E8" s="91">
        <f t="shared" ref="E8:E16" si="0">SUM(B8*C8)*D8</f>
        <v>0</v>
      </c>
      <c r="F8" s="102"/>
      <c r="G8" s="103"/>
      <c r="H8" s="104"/>
      <c r="I8" s="105"/>
      <c r="J8" s="106">
        <f>SUM(G8*H8)*I8</f>
        <v>0</v>
      </c>
      <c r="K8" s="118"/>
      <c r="L8" s="49"/>
      <c r="M8" s="50"/>
      <c r="N8" s="51"/>
      <c r="O8" s="91">
        <f>SUM(L8*M8)*N8</f>
        <v>0</v>
      </c>
      <c r="P8" s="102"/>
      <c r="Q8" s="49"/>
      <c r="R8" s="50"/>
      <c r="S8" s="51"/>
      <c r="T8" s="52">
        <f>SUM(Q8*R8)*S8</f>
        <v>0</v>
      </c>
    </row>
    <row r="9" spans="1:20" x14ac:dyDescent="0.25">
      <c r="A9" s="119"/>
      <c r="B9" s="107"/>
      <c r="C9" s="108"/>
      <c r="D9" s="96"/>
      <c r="E9" s="91">
        <f t="shared" si="0"/>
        <v>0</v>
      </c>
      <c r="F9" s="99"/>
      <c r="G9" s="107"/>
      <c r="H9" s="108"/>
      <c r="I9" s="96"/>
      <c r="J9" s="106">
        <f t="shared" ref="J9:J16" si="1">SUM(G9*H9)*I9</f>
        <v>0</v>
      </c>
      <c r="K9" s="119"/>
      <c r="L9" s="107"/>
      <c r="M9" s="108"/>
      <c r="N9" s="96"/>
      <c r="O9" s="91">
        <f t="shared" ref="O9:O16" si="2">SUM(L9*M9)*N9</f>
        <v>0</v>
      </c>
      <c r="P9" s="99"/>
      <c r="Q9" s="53"/>
      <c r="R9" s="54"/>
      <c r="S9" s="55"/>
      <c r="T9" s="52">
        <f t="shared" ref="T9:T16" si="3">SUM(Q9*R9)*S9</f>
        <v>0</v>
      </c>
    </row>
    <row r="10" spans="1:20" x14ac:dyDescent="0.25">
      <c r="A10" s="119"/>
      <c r="B10" s="107"/>
      <c r="C10" s="108"/>
      <c r="D10" s="96"/>
      <c r="E10" s="91">
        <f t="shared" si="0"/>
        <v>0</v>
      </c>
      <c r="F10" s="99"/>
      <c r="G10" s="107"/>
      <c r="H10" s="108"/>
      <c r="I10" s="96"/>
      <c r="J10" s="106">
        <f t="shared" si="1"/>
        <v>0</v>
      </c>
      <c r="K10" s="119"/>
      <c r="L10" s="107"/>
      <c r="M10" s="108"/>
      <c r="N10" s="96"/>
      <c r="O10" s="91">
        <f t="shared" si="2"/>
        <v>0</v>
      </c>
      <c r="P10" s="99"/>
      <c r="Q10" s="53"/>
      <c r="R10" s="54"/>
      <c r="S10" s="55"/>
      <c r="T10" s="52">
        <f t="shared" si="3"/>
        <v>0</v>
      </c>
    </row>
    <row r="11" spans="1:20" x14ac:dyDescent="0.25">
      <c r="A11" s="119"/>
      <c r="B11" s="107"/>
      <c r="C11" s="108"/>
      <c r="D11" s="96"/>
      <c r="E11" s="91">
        <f t="shared" si="0"/>
        <v>0</v>
      </c>
      <c r="F11" s="99"/>
      <c r="G11" s="107"/>
      <c r="H11" s="108"/>
      <c r="I11" s="96"/>
      <c r="J11" s="106">
        <f t="shared" si="1"/>
        <v>0</v>
      </c>
      <c r="K11" s="119"/>
      <c r="L11" s="107"/>
      <c r="M11" s="108"/>
      <c r="N11" s="96"/>
      <c r="O11" s="91">
        <f t="shared" si="2"/>
        <v>0</v>
      </c>
      <c r="P11" s="99"/>
      <c r="Q11" s="53"/>
      <c r="R11" s="54"/>
      <c r="S11" s="55"/>
      <c r="T11" s="52">
        <f t="shared" si="3"/>
        <v>0</v>
      </c>
    </row>
    <row r="12" spans="1:20" x14ac:dyDescent="0.25">
      <c r="A12" s="119"/>
      <c r="B12" s="107"/>
      <c r="C12" s="108"/>
      <c r="D12" s="96"/>
      <c r="E12" s="91">
        <f t="shared" si="0"/>
        <v>0</v>
      </c>
      <c r="F12" s="99"/>
      <c r="G12" s="107"/>
      <c r="H12" s="108"/>
      <c r="I12" s="96"/>
      <c r="J12" s="106">
        <f t="shared" si="1"/>
        <v>0</v>
      </c>
      <c r="K12" s="119"/>
      <c r="L12" s="107"/>
      <c r="M12" s="108"/>
      <c r="N12" s="96"/>
      <c r="O12" s="91">
        <f t="shared" si="2"/>
        <v>0</v>
      </c>
      <c r="P12" s="99"/>
      <c r="Q12" s="53"/>
      <c r="R12" s="54"/>
      <c r="S12" s="55"/>
      <c r="T12" s="52">
        <f t="shared" si="3"/>
        <v>0</v>
      </c>
    </row>
    <row r="13" spans="1:20" x14ac:dyDescent="0.25">
      <c r="A13" s="119"/>
      <c r="B13" s="107"/>
      <c r="C13" s="108"/>
      <c r="D13" s="96"/>
      <c r="E13" s="91">
        <f t="shared" si="0"/>
        <v>0</v>
      </c>
      <c r="F13" s="99"/>
      <c r="G13" s="107"/>
      <c r="H13" s="108"/>
      <c r="I13" s="96"/>
      <c r="J13" s="106">
        <f t="shared" si="1"/>
        <v>0</v>
      </c>
      <c r="K13" s="119"/>
      <c r="L13" s="107"/>
      <c r="M13" s="108"/>
      <c r="N13" s="96"/>
      <c r="O13" s="91">
        <f t="shared" si="2"/>
        <v>0</v>
      </c>
      <c r="P13" s="99"/>
      <c r="Q13" s="53"/>
      <c r="R13" s="54"/>
      <c r="S13" s="55"/>
      <c r="T13" s="52">
        <f t="shared" si="3"/>
        <v>0</v>
      </c>
    </row>
    <row r="14" spans="1:20" x14ac:dyDescent="0.25">
      <c r="A14" s="119"/>
      <c r="B14" s="107"/>
      <c r="C14" s="108"/>
      <c r="D14" s="96"/>
      <c r="E14" s="91">
        <f t="shared" si="0"/>
        <v>0</v>
      </c>
      <c r="F14" s="99"/>
      <c r="G14" s="107"/>
      <c r="H14" s="108"/>
      <c r="I14" s="96"/>
      <c r="J14" s="106">
        <f t="shared" si="1"/>
        <v>0</v>
      </c>
      <c r="K14" s="119"/>
      <c r="L14" s="107"/>
      <c r="M14" s="108"/>
      <c r="N14" s="96"/>
      <c r="O14" s="91">
        <f t="shared" si="2"/>
        <v>0</v>
      </c>
      <c r="P14" s="99"/>
      <c r="Q14" s="53"/>
      <c r="R14" s="54"/>
      <c r="S14" s="55"/>
      <c r="T14" s="52">
        <f t="shared" si="3"/>
        <v>0</v>
      </c>
    </row>
    <row r="15" spans="1:20" x14ac:dyDescent="0.25">
      <c r="A15" s="119"/>
      <c r="B15" s="107"/>
      <c r="C15" s="108"/>
      <c r="D15" s="96"/>
      <c r="E15" s="91">
        <f t="shared" si="0"/>
        <v>0</v>
      </c>
      <c r="F15" s="99"/>
      <c r="G15" s="107"/>
      <c r="H15" s="108"/>
      <c r="I15" s="96"/>
      <c r="J15" s="106">
        <f t="shared" si="1"/>
        <v>0</v>
      </c>
      <c r="K15" s="119"/>
      <c r="L15" s="107"/>
      <c r="M15" s="108"/>
      <c r="N15" s="96"/>
      <c r="O15" s="91">
        <f t="shared" si="2"/>
        <v>0</v>
      </c>
      <c r="P15" s="99"/>
      <c r="Q15" s="53"/>
      <c r="R15" s="54"/>
      <c r="S15" s="55"/>
      <c r="T15" s="52">
        <f t="shared" si="3"/>
        <v>0</v>
      </c>
    </row>
    <row r="16" spans="1:20" x14ac:dyDescent="0.25">
      <c r="A16" s="175"/>
      <c r="B16" s="176"/>
      <c r="C16" s="177"/>
      <c r="D16" s="178"/>
      <c r="E16" s="91">
        <f t="shared" si="0"/>
        <v>0</v>
      </c>
      <c r="F16" s="213"/>
      <c r="G16" s="184"/>
      <c r="H16" s="211"/>
      <c r="I16" s="186"/>
      <c r="J16" s="106">
        <f t="shared" si="1"/>
        <v>0</v>
      </c>
      <c r="K16" s="170"/>
      <c r="L16" s="184"/>
      <c r="M16" s="211"/>
      <c r="N16" s="186"/>
      <c r="O16" s="91">
        <f t="shared" si="2"/>
        <v>0</v>
      </c>
      <c r="P16" s="215"/>
      <c r="Q16" s="184"/>
      <c r="R16" s="211"/>
      <c r="S16" s="186"/>
      <c r="T16" s="52">
        <f t="shared" si="3"/>
        <v>0</v>
      </c>
    </row>
    <row r="17" spans="1:41" x14ac:dyDescent="0.25">
      <c r="A17" s="172" t="s">
        <v>7</v>
      </c>
      <c r="B17" s="173"/>
      <c r="C17" s="174"/>
      <c r="D17" s="182"/>
      <c r="E17" s="171">
        <f>SUM(E8:E16)</f>
        <v>0</v>
      </c>
      <c r="F17" s="214" t="s">
        <v>7</v>
      </c>
      <c r="G17" s="192"/>
      <c r="H17" s="212"/>
      <c r="I17" s="193"/>
      <c r="J17" s="217">
        <f>SUM(J8:J16)</f>
        <v>0</v>
      </c>
      <c r="K17" s="222" t="s">
        <v>7</v>
      </c>
      <c r="L17" s="192"/>
      <c r="M17" s="212"/>
      <c r="N17" s="193"/>
      <c r="O17" s="217">
        <f>SUM(O8:O16)</f>
        <v>0</v>
      </c>
      <c r="P17" s="222" t="s">
        <v>7</v>
      </c>
      <c r="Q17" s="192"/>
      <c r="R17" s="212"/>
      <c r="S17" s="193"/>
      <c r="T17" s="209">
        <f>SUM(T8:T16)</f>
        <v>0</v>
      </c>
    </row>
    <row r="18" spans="1:41" x14ac:dyDescent="0.25">
      <c r="A18" s="229"/>
      <c r="B18" s="230"/>
      <c r="C18" s="231"/>
      <c r="D18" s="232"/>
      <c r="E18" s="109" t="s">
        <v>8</v>
      </c>
      <c r="F18" s="86"/>
      <c r="G18" s="87"/>
      <c r="H18" s="88"/>
      <c r="I18" s="23"/>
      <c r="J18" s="109" t="s">
        <v>8</v>
      </c>
      <c r="K18" s="120"/>
      <c r="L18" s="87"/>
      <c r="M18" s="88"/>
      <c r="N18" s="23"/>
      <c r="O18" s="109" t="s">
        <v>8</v>
      </c>
      <c r="P18" s="20"/>
      <c r="Q18" s="21"/>
      <c r="R18" s="22"/>
      <c r="S18" s="23"/>
      <c r="T18" s="56" t="s">
        <v>8</v>
      </c>
    </row>
    <row r="19" spans="1:41" ht="15.75" x14ac:dyDescent="0.25">
      <c r="A19" s="121" t="s">
        <v>9</v>
      </c>
      <c r="B19" s="87"/>
      <c r="C19" s="179"/>
      <c r="D19" s="181"/>
      <c r="E19" s="24"/>
      <c r="F19" s="89" t="s">
        <v>9</v>
      </c>
      <c r="G19" s="87"/>
      <c r="H19" s="88"/>
      <c r="I19" s="23"/>
      <c r="J19" s="24"/>
      <c r="K19" s="121" t="s">
        <v>9</v>
      </c>
      <c r="L19" s="87"/>
      <c r="M19" s="88"/>
      <c r="N19" s="23"/>
      <c r="O19" s="24"/>
      <c r="P19" s="20" t="s">
        <v>9</v>
      </c>
      <c r="Q19" s="21"/>
      <c r="R19" s="22"/>
      <c r="S19" s="23"/>
      <c r="T19" s="24"/>
    </row>
    <row r="20" spans="1:41" x14ac:dyDescent="0.25">
      <c r="A20" s="321" t="s">
        <v>112</v>
      </c>
      <c r="B20" s="322"/>
      <c r="C20" s="323"/>
      <c r="D20" s="180">
        <v>0.15</v>
      </c>
      <c r="E20" s="160">
        <f>SUM((E21+E17)*D20)</f>
        <v>0</v>
      </c>
      <c r="F20" s="322" t="s">
        <v>113</v>
      </c>
      <c r="G20" s="322"/>
      <c r="H20" s="344"/>
      <c r="I20" s="210">
        <f>D20</f>
        <v>0.15</v>
      </c>
      <c r="J20" s="160">
        <f>SUM((J21+J17)*I20)</f>
        <v>0</v>
      </c>
      <c r="K20" s="321" t="s">
        <v>113</v>
      </c>
      <c r="L20" s="322"/>
      <c r="M20" s="341"/>
      <c r="N20" s="210">
        <f>D20</f>
        <v>0.15</v>
      </c>
      <c r="O20" s="160">
        <f>SUM((O21+O17)*N20)</f>
        <v>0</v>
      </c>
      <c r="P20" s="322" t="s">
        <v>113</v>
      </c>
      <c r="Q20" s="339"/>
      <c r="R20" s="340"/>
      <c r="S20" s="226">
        <f>D20</f>
        <v>0.15</v>
      </c>
      <c r="T20" s="207">
        <f>SUM((T21+T17)*S20)</f>
        <v>0</v>
      </c>
      <c r="AN20" s="25"/>
      <c r="AO20" s="25"/>
    </row>
    <row r="21" spans="1:41" x14ac:dyDescent="0.25">
      <c r="A21" s="281" t="s">
        <v>10</v>
      </c>
      <c r="B21" s="282"/>
      <c r="C21" s="296"/>
      <c r="D21" s="298"/>
      <c r="E21" s="161">
        <f>SUM(E17*0.4524)</f>
        <v>0</v>
      </c>
      <c r="F21" s="281" t="s">
        <v>10</v>
      </c>
      <c r="G21" s="282"/>
      <c r="H21" s="282"/>
      <c r="I21" s="283"/>
      <c r="J21" s="161">
        <f>SUM(J17*0.4524)</f>
        <v>0</v>
      </c>
      <c r="K21" s="281" t="s">
        <v>10</v>
      </c>
      <c r="L21" s="282"/>
      <c r="M21" s="282"/>
      <c r="N21" s="283"/>
      <c r="O21" s="161">
        <f>SUM(O17*0.4524)</f>
        <v>0</v>
      </c>
      <c r="P21" s="281" t="s">
        <v>10</v>
      </c>
      <c r="Q21" s="282"/>
      <c r="R21" s="282"/>
      <c r="S21" s="283"/>
      <c r="T21" s="208">
        <f>SUM(T17*0.4524)</f>
        <v>0</v>
      </c>
    </row>
    <row r="22" spans="1:41" ht="24.75" customHeight="1" x14ac:dyDescent="0.25">
      <c r="A22" s="295" t="s">
        <v>62</v>
      </c>
      <c r="B22" s="289" t="s">
        <v>133</v>
      </c>
      <c r="C22" s="289" t="s">
        <v>134</v>
      </c>
      <c r="D22" s="271" t="s">
        <v>137</v>
      </c>
      <c r="E22" s="342" t="s">
        <v>6</v>
      </c>
      <c r="F22" s="85" t="s">
        <v>62</v>
      </c>
      <c r="G22" s="289" t="s">
        <v>133</v>
      </c>
      <c r="H22" s="289" t="s">
        <v>134</v>
      </c>
      <c r="I22" s="271" t="s">
        <v>137</v>
      </c>
      <c r="J22" s="342" t="s">
        <v>6</v>
      </c>
      <c r="K22" s="85" t="s">
        <v>62</v>
      </c>
      <c r="L22" s="289" t="s">
        <v>133</v>
      </c>
      <c r="M22" s="289" t="s">
        <v>134</v>
      </c>
      <c r="N22" s="271" t="s">
        <v>137</v>
      </c>
      <c r="O22" s="342" t="s">
        <v>6</v>
      </c>
      <c r="P22" s="85" t="s">
        <v>62</v>
      </c>
      <c r="Q22" s="289" t="s">
        <v>133</v>
      </c>
      <c r="R22" s="289" t="s">
        <v>134</v>
      </c>
      <c r="S22" s="271" t="s">
        <v>137</v>
      </c>
      <c r="T22" s="342" t="s">
        <v>6</v>
      </c>
    </row>
    <row r="23" spans="1:41" x14ac:dyDescent="0.25">
      <c r="A23" s="130" t="s">
        <v>114</v>
      </c>
      <c r="B23" s="292" t="s">
        <v>138</v>
      </c>
      <c r="C23" s="292" t="s">
        <v>135</v>
      </c>
      <c r="D23" s="290" t="s">
        <v>136</v>
      </c>
      <c r="E23" s="343"/>
      <c r="F23" s="130" t="s">
        <v>63</v>
      </c>
      <c r="G23" s="292" t="s">
        <v>138</v>
      </c>
      <c r="H23" s="292" t="s">
        <v>135</v>
      </c>
      <c r="I23" s="290" t="s">
        <v>136</v>
      </c>
      <c r="J23" s="343"/>
      <c r="K23" s="130" t="s">
        <v>63</v>
      </c>
      <c r="L23" s="292" t="s">
        <v>138</v>
      </c>
      <c r="M23" s="292" t="s">
        <v>135</v>
      </c>
      <c r="N23" s="290" t="s">
        <v>136</v>
      </c>
      <c r="O23" s="343"/>
      <c r="P23" s="130" t="s">
        <v>63</v>
      </c>
      <c r="Q23" s="292" t="s">
        <v>138</v>
      </c>
      <c r="R23" s="292" t="s">
        <v>135</v>
      </c>
      <c r="S23" s="290" t="s">
        <v>136</v>
      </c>
      <c r="T23" s="343"/>
    </row>
    <row r="24" spans="1:41" x14ac:dyDescent="0.25">
      <c r="A24" s="119"/>
      <c r="B24" s="103"/>
      <c r="C24" s="297"/>
      <c r="D24" s="299"/>
      <c r="E24" s="91">
        <f>C24*D24</f>
        <v>0</v>
      </c>
      <c r="F24" s="99"/>
      <c r="G24" s="107"/>
      <c r="H24" s="110"/>
      <c r="I24" s="96"/>
      <c r="J24" s="90">
        <f>H24*I24</f>
        <v>0</v>
      </c>
      <c r="K24" s="119"/>
      <c r="L24" s="107"/>
      <c r="M24" s="110"/>
      <c r="N24" s="96"/>
      <c r="O24" s="91">
        <f>M24*N24</f>
        <v>0</v>
      </c>
      <c r="P24" s="99"/>
      <c r="Q24" s="53"/>
      <c r="R24" s="82"/>
      <c r="S24" s="55"/>
      <c r="T24" s="52">
        <f>R24*S24</f>
        <v>0</v>
      </c>
      <c r="AM24" s="25"/>
    </row>
    <row r="25" spans="1:41" x14ac:dyDescent="0.25">
      <c r="A25" s="119"/>
      <c r="B25" s="107"/>
      <c r="C25" s="110"/>
      <c r="D25" s="96"/>
      <c r="E25" s="91">
        <f t="shared" ref="E25:E26" si="4">C25*D25</f>
        <v>0</v>
      </c>
      <c r="F25" s="99"/>
      <c r="G25" s="107"/>
      <c r="H25" s="110"/>
      <c r="I25" s="96"/>
      <c r="J25" s="90">
        <f t="shared" ref="J25:J26" si="5">H25*I25</f>
        <v>0</v>
      </c>
      <c r="K25" s="119"/>
      <c r="L25" s="107"/>
      <c r="M25" s="110"/>
      <c r="N25" s="96"/>
      <c r="O25" s="91">
        <f t="shared" ref="O25:O26" si="6">M25*N25</f>
        <v>0</v>
      </c>
      <c r="P25" s="99"/>
      <c r="Q25" s="53"/>
      <c r="R25" s="82"/>
      <c r="S25" s="55"/>
      <c r="T25" s="52">
        <f t="shared" ref="T25:T26" si="7">R25*S25</f>
        <v>0</v>
      </c>
      <c r="AM25" s="25"/>
    </row>
    <row r="26" spans="1:41" x14ac:dyDescent="0.25">
      <c r="A26" s="119"/>
      <c r="B26" s="107"/>
      <c r="C26" s="110"/>
      <c r="D26" s="96"/>
      <c r="E26" s="91">
        <f t="shared" si="4"/>
        <v>0</v>
      </c>
      <c r="F26" s="99"/>
      <c r="G26" s="107"/>
      <c r="H26" s="110"/>
      <c r="I26" s="96"/>
      <c r="J26" s="90">
        <f t="shared" si="5"/>
        <v>0</v>
      </c>
      <c r="K26" s="119"/>
      <c r="L26" s="107"/>
      <c r="M26" s="110"/>
      <c r="N26" s="96"/>
      <c r="O26" s="91">
        <f t="shared" si="6"/>
        <v>0</v>
      </c>
      <c r="P26" s="99"/>
      <c r="Q26" s="53"/>
      <c r="R26" s="82"/>
      <c r="S26" s="55"/>
      <c r="T26" s="52">
        <f t="shared" si="7"/>
        <v>0</v>
      </c>
      <c r="AM26" s="25"/>
    </row>
    <row r="27" spans="1:41" x14ac:dyDescent="0.25">
      <c r="A27" s="119"/>
      <c r="B27" s="107"/>
      <c r="C27" s="110"/>
      <c r="D27" s="96"/>
      <c r="E27" s="111">
        <f>C27*D27</f>
        <v>0</v>
      </c>
      <c r="F27" s="99"/>
      <c r="G27" s="107"/>
      <c r="H27" s="110"/>
      <c r="I27" s="96"/>
      <c r="J27" s="111">
        <f>H27*I27</f>
        <v>0</v>
      </c>
      <c r="K27" s="313"/>
      <c r="L27" s="107"/>
      <c r="M27" s="110"/>
      <c r="N27" s="96"/>
      <c r="O27" s="111">
        <f>M27*N27</f>
        <v>0</v>
      </c>
      <c r="P27" s="312"/>
      <c r="Q27" s="53"/>
      <c r="R27" s="82"/>
      <c r="S27" s="55"/>
      <c r="T27" s="57">
        <f>R27*S27</f>
        <v>0</v>
      </c>
    </row>
    <row r="28" spans="1:41" x14ac:dyDescent="0.25">
      <c r="A28" s="187"/>
      <c r="B28" s="188"/>
      <c r="C28" s="189"/>
      <c r="D28" s="190"/>
      <c r="E28" s="111">
        <f>C28*D28</f>
        <v>0</v>
      </c>
      <c r="F28" s="213"/>
      <c r="G28" s="184"/>
      <c r="H28" s="185"/>
      <c r="I28" s="186"/>
      <c r="J28" s="111">
        <f>H28*I28</f>
        <v>0</v>
      </c>
      <c r="K28" s="279"/>
      <c r="L28" s="184"/>
      <c r="M28" s="185"/>
      <c r="N28" s="186"/>
      <c r="O28" s="111">
        <f>M28*N28</f>
        <v>0</v>
      </c>
      <c r="P28" s="279"/>
      <c r="Q28" s="184"/>
      <c r="R28" s="185"/>
      <c r="S28" s="186"/>
      <c r="T28" s="57">
        <f>R28*S28</f>
        <v>0</v>
      </c>
      <c r="AN28" s="25"/>
    </row>
    <row r="29" spans="1:41" x14ac:dyDescent="0.25">
      <c r="A29" s="172" t="s">
        <v>131</v>
      </c>
      <c r="B29" s="305"/>
      <c r="C29" s="305"/>
      <c r="D29" s="306"/>
      <c r="E29" s="307">
        <f>SUM(E24:E28)</f>
        <v>0</v>
      </c>
      <c r="F29" s="172" t="s">
        <v>130</v>
      </c>
      <c r="G29" s="191"/>
      <c r="H29" s="191"/>
      <c r="I29" s="193"/>
      <c r="J29" s="223">
        <f>SUM(J24:J28)</f>
        <v>0</v>
      </c>
      <c r="K29" s="172" t="s">
        <v>130</v>
      </c>
      <c r="L29" s="191"/>
      <c r="M29" s="191"/>
      <c r="N29" s="193"/>
      <c r="O29" s="223">
        <f>SUM(O24:O28)</f>
        <v>0</v>
      </c>
      <c r="P29" s="172" t="s">
        <v>130</v>
      </c>
      <c r="Q29" s="191"/>
      <c r="R29" s="191"/>
      <c r="S29" s="193"/>
      <c r="T29" s="209">
        <f>SUM(T24:T28)</f>
        <v>0</v>
      </c>
    </row>
    <row r="30" spans="1:41" ht="21" customHeight="1" x14ac:dyDescent="0.25">
      <c r="A30" s="302" t="s">
        <v>104</v>
      </c>
      <c r="B30" s="300" t="s">
        <v>15</v>
      </c>
      <c r="C30" s="300" t="s">
        <v>5</v>
      </c>
      <c r="D30" s="271" t="s">
        <v>139</v>
      </c>
      <c r="E30" s="308" t="s">
        <v>6</v>
      </c>
      <c r="F30" s="267" t="s">
        <v>104</v>
      </c>
      <c r="G30" s="293" t="s">
        <v>15</v>
      </c>
      <c r="H30" s="300" t="s">
        <v>5</v>
      </c>
      <c r="I30" s="271" t="s">
        <v>139</v>
      </c>
      <c r="J30" s="308" t="s">
        <v>6</v>
      </c>
      <c r="K30" s="267" t="s">
        <v>104</v>
      </c>
      <c r="L30" s="293" t="s">
        <v>15</v>
      </c>
      <c r="M30" s="300" t="s">
        <v>5</v>
      </c>
      <c r="N30" s="271" t="s">
        <v>139</v>
      </c>
      <c r="O30" s="308" t="s">
        <v>6</v>
      </c>
      <c r="P30" s="267" t="s">
        <v>104</v>
      </c>
      <c r="Q30" s="293" t="s">
        <v>15</v>
      </c>
      <c r="R30" s="300" t="s">
        <v>5</v>
      </c>
      <c r="S30" s="271" t="s">
        <v>139</v>
      </c>
      <c r="T30" s="293" t="s">
        <v>6</v>
      </c>
    </row>
    <row r="31" spans="1:41" x14ac:dyDescent="0.25">
      <c r="A31" s="303" t="s">
        <v>115</v>
      </c>
      <c r="B31" s="301"/>
      <c r="C31" s="301"/>
      <c r="D31" s="290" t="s">
        <v>24</v>
      </c>
      <c r="E31" s="310"/>
      <c r="F31" s="133" t="s">
        <v>140</v>
      </c>
      <c r="G31" s="311"/>
      <c r="H31" s="301"/>
      <c r="I31" s="290" t="s">
        <v>24</v>
      </c>
      <c r="J31" s="310"/>
      <c r="K31" s="133" t="s">
        <v>140</v>
      </c>
      <c r="L31" s="311"/>
      <c r="M31" s="301"/>
      <c r="N31" s="290" t="s">
        <v>24</v>
      </c>
      <c r="O31" s="310"/>
      <c r="P31" s="130" t="s">
        <v>140</v>
      </c>
      <c r="Q31" s="311"/>
      <c r="R31" s="301"/>
      <c r="S31" s="290" t="s">
        <v>24</v>
      </c>
      <c r="T31" s="311"/>
    </row>
    <row r="32" spans="1:41" x14ac:dyDescent="0.25">
      <c r="A32" s="118"/>
      <c r="B32" s="58"/>
      <c r="C32" s="59"/>
      <c r="D32" s="51"/>
      <c r="E32" s="91">
        <f>SUM(C32*D32)</f>
        <v>0</v>
      </c>
      <c r="F32" s="102"/>
      <c r="G32" s="58"/>
      <c r="H32" s="59"/>
      <c r="I32" s="51"/>
      <c r="J32" s="90">
        <f>SUM(H32*I32)</f>
        <v>0</v>
      </c>
      <c r="K32" s="118"/>
      <c r="L32" s="58"/>
      <c r="M32" s="59"/>
      <c r="N32" s="51"/>
      <c r="O32" s="91">
        <f>SUM(M32*N32)</f>
        <v>0</v>
      </c>
      <c r="P32" s="102"/>
      <c r="Q32" s="58"/>
      <c r="R32" s="59"/>
      <c r="S32" s="51"/>
      <c r="T32" s="52">
        <f>SUM(R32*S32)</f>
        <v>0</v>
      </c>
    </row>
    <row r="33" spans="1:20" x14ac:dyDescent="0.25">
      <c r="A33" s="119"/>
      <c r="B33" s="94"/>
      <c r="C33" s="95"/>
      <c r="D33" s="96"/>
      <c r="E33" s="91">
        <f t="shared" ref="E33:E37" si="8">SUM(C33*D33)</f>
        <v>0</v>
      </c>
      <c r="F33" s="99"/>
      <c r="G33" s="94"/>
      <c r="H33" s="95"/>
      <c r="I33" s="96"/>
      <c r="J33" s="90">
        <f t="shared" ref="J33:J37" si="9">SUM(H33*I33)</f>
        <v>0</v>
      </c>
      <c r="K33" s="119"/>
      <c r="L33" s="94"/>
      <c r="M33" s="95"/>
      <c r="N33" s="96"/>
      <c r="O33" s="91">
        <f t="shared" ref="O33:O37" si="10">SUM(M33*N33)</f>
        <v>0</v>
      </c>
      <c r="P33" s="99"/>
      <c r="Q33" s="60"/>
      <c r="R33" s="61"/>
      <c r="S33" s="55"/>
      <c r="T33" s="52">
        <f t="shared" ref="T33:T37" si="11">SUM(R33*S33)</f>
        <v>0</v>
      </c>
    </row>
    <row r="34" spans="1:20" x14ac:dyDescent="0.25">
      <c r="A34" s="119"/>
      <c r="B34" s="94"/>
      <c r="C34" s="97"/>
      <c r="D34" s="96"/>
      <c r="E34" s="91">
        <f t="shared" si="8"/>
        <v>0</v>
      </c>
      <c r="F34" s="99"/>
      <c r="G34" s="94"/>
      <c r="H34" s="97"/>
      <c r="I34" s="96"/>
      <c r="J34" s="90">
        <f t="shared" si="9"/>
        <v>0</v>
      </c>
      <c r="K34" s="119"/>
      <c r="L34" s="94"/>
      <c r="M34" s="97"/>
      <c r="N34" s="96"/>
      <c r="O34" s="91">
        <f t="shared" si="10"/>
        <v>0</v>
      </c>
      <c r="P34" s="99"/>
      <c r="Q34" s="60"/>
      <c r="R34" s="62"/>
      <c r="S34" s="55"/>
      <c r="T34" s="52">
        <f t="shared" si="11"/>
        <v>0</v>
      </c>
    </row>
    <row r="35" spans="1:20" x14ac:dyDescent="0.25">
      <c r="A35" s="119"/>
      <c r="B35" s="94"/>
      <c r="C35" s="97"/>
      <c r="D35" s="96"/>
      <c r="E35" s="91">
        <f t="shared" si="8"/>
        <v>0</v>
      </c>
      <c r="F35" s="99"/>
      <c r="G35" s="94"/>
      <c r="H35" s="97"/>
      <c r="I35" s="96"/>
      <c r="J35" s="90">
        <f t="shared" si="9"/>
        <v>0</v>
      </c>
      <c r="K35" s="119"/>
      <c r="L35" s="94"/>
      <c r="M35" s="97"/>
      <c r="N35" s="96"/>
      <c r="O35" s="91">
        <f t="shared" si="10"/>
        <v>0</v>
      </c>
      <c r="P35" s="99"/>
      <c r="Q35" s="60"/>
      <c r="R35" s="62"/>
      <c r="S35" s="55"/>
      <c r="T35" s="52">
        <f t="shared" si="11"/>
        <v>0</v>
      </c>
    </row>
    <row r="36" spans="1:20" x14ac:dyDescent="0.25">
      <c r="A36" s="119"/>
      <c r="B36" s="94"/>
      <c r="C36" s="97"/>
      <c r="D36" s="96"/>
      <c r="E36" s="91">
        <f t="shared" si="8"/>
        <v>0</v>
      </c>
      <c r="F36" s="99"/>
      <c r="G36" s="94"/>
      <c r="H36" s="97"/>
      <c r="I36" s="96"/>
      <c r="J36" s="90">
        <f t="shared" si="9"/>
        <v>0</v>
      </c>
      <c r="K36" s="119"/>
      <c r="L36" s="94"/>
      <c r="M36" s="97"/>
      <c r="N36" s="96"/>
      <c r="O36" s="91">
        <f t="shared" si="10"/>
        <v>0</v>
      </c>
      <c r="P36" s="99"/>
      <c r="Q36" s="60"/>
      <c r="R36" s="62"/>
      <c r="S36" s="55"/>
      <c r="T36" s="52">
        <f t="shared" si="11"/>
        <v>0</v>
      </c>
    </row>
    <row r="37" spans="1:20" x14ac:dyDescent="0.25">
      <c r="A37" s="187"/>
      <c r="B37" s="197"/>
      <c r="C37" s="198"/>
      <c r="D37" s="190"/>
      <c r="E37" s="91">
        <f t="shared" si="8"/>
        <v>0</v>
      </c>
      <c r="F37" s="215"/>
      <c r="G37" s="194"/>
      <c r="H37" s="195"/>
      <c r="I37" s="186"/>
      <c r="J37" s="90">
        <f t="shared" si="9"/>
        <v>0</v>
      </c>
      <c r="K37" s="170"/>
      <c r="L37" s="194"/>
      <c r="M37" s="195"/>
      <c r="N37" s="186"/>
      <c r="O37" s="91">
        <f t="shared" si="10"/>
        <v>0</v>
      </c>
      <c r="P37" s="215"/>
      <c r="Q37" s="194"/>
      <c r="R37" s="195"/>
      <c r="S37" s="186"/>
      <c r="T37" s="52">
        <f t="shared" si="11"/>
        <v>0</v>
      </c>
    </row>
    <row r="38" spans="1:20" x14ac:dyDescent="0.25">
      <c r="A38" s="199" t="s">
        <v>132</v>
      </c>
      <c r="B38" s="280"/>
      <c r="C38" s="315"/>
      <c r="D38" s="315"/>
      <c r="E38" s="348">
        <f>SUM(E32:E37)</f>
        <v>0</v>
      </c>
      <c r="F38" s="280" t="s">
        <v>132</v>
      </c>
      <c r="G38" s="280"/>
      <c r="H38" s="280"/>
      <c r="I38" s="280"/>
      <c r="J38" s="348">
        <f>SUM(J32:J37)</f>
        <v>0</v>
      </c>
      <c r="K38" s="280" t="s">
        <v>132</v>
      </c>
      <c r="L38" s="280"/>
      <c r="M38" s="280"/>
      <c r="N38" s="280"/>
      <c r="O38" s="348">
        <f>SUM(O32:O37)</f>
        <v>0</v>
      </c>
      <c r="P38" s="280" t="s">
        <v>132</v>
      </c>
      <c r="Q38" s="280"/>
      <c r="R38" s="280"/>
      <c r="S38" s="280"/>
      <c r="T38" s="349">
        <f>SUM(T32:T37)</f>
        <v>0</v>
      </c>
    </row>
    <row r="39" spans="1:20" ht="21" customHeight="1" x14ac:dyDescent="0.25">
      <c r="A39" s="196" t="s">
        <v>107</v>
      </c>
      <c r="B39" s="269" t="s">
        <v>11</v>
      </c>
      <c r="C39" s="300" t="s">
        <v>5</v>
      </c>
      <c r="D39" s="300" t="s">
        <v>13</v>
      </c>
      <c r="E39" s="293" t="s">
        <v>6</v>
      </c>
      <c r="F39" s="314" t="s">
        <v>107</v>
      </c>
      <c r="G39" s="269" t="s">
        <v>11</v>
      </c>
      <c r="H39" s="300" t="s">
        <v>5</v>
      </c>
      <c r="I39" s="300" t="s">
        <v>13</v>
      </c>
      <c r="J39" s="293" t="s">
        <v>6</v>
      </c>
      <c r="K39" s="216" t="s">
        <v>107</v>
      </c>
      <c r="L39" s="269" t="s">
        <v>11</v>
      </c>
      <c r="M39" s="300" t="s">
        <v>5</v>
      </c>
      <c r="N39" s="300" t="s">
        <v>13</v>
      </c>
      <c r="O39" s="293" t="s">
        <v>6</v>
      </c>
      <c r="P39" s="267" t="s">
        <v>107</v>
      </c>
      <c r="Q39" s="269" t="s">
        <v>11</v>
      </c>
      <c r="R39" s="300" t="s">
        <v>5</v>
      </c>
      <c r="S39" s="300" t="s">
        <v>13</v>
      </c>
      <c r="T39" s="293" t="s">
        <v>6</v>
      </c>
    </row>
    <row r="40" spans="1:20" ht="15" customHeight="1" x14ac:dyDescent="0.25">
      <c r="A40" s="132" t="s">
        <v>64</v>
      </c>
      <c r="B40" s="309" t="s">
        <v>12</v>
      </c>
      <c r="C40" s="301"/>
      <c r="D40" s="301"/>
      <c r="E40" s="311"/>
      <c r="F40" s="304" t="s">
        <v>65</v>
      </c>
      <c r="G40" s="309" t="s">
        <v>12</v>
      </c>
      <c r="H40" s="301"/>
      <c r="I40" s="301"/>
      <c r="J40" s="311"/>
      <c r="K40" s="130" t="s">
        <v>65</v>
      </c>
      <c r="L40" s="309" t="s">
        <v>12</v>
      </c>
      <c r="M40" s="301"/>
      <c r="N40" s="301"/>
      <c r="O40" s="311"/>
      <c r="P40" s="130" t="s">
        <v>65</v>
      </c>
      <c r="Q40" s="309" t="s">
        <v>12</v>
      </c>
      <c r="R40" s="301"/>
      <c r="S40" s="301"/>
      <c r="T40" s="311"/>
    </row>
    <row r="41" spans="1:20" x14ac:dyDescent="0.25">
      <c r="A41" s="118"/>
      <c r="B41" s="58"/>
      <c r="C41" s="59"/>
      <c r="D41" s="51"/>
      <c r="E41" s="91">
        <f>SUM(C41*D41)</f>
        <v>0</v>
      </c>
      <c r="F41" s="102"/>
      <c r="G41" s="58"/>
      <c r="H41" s="59"/>
      <c r="I41" s="51"/>
      <c r="J41" s="90">
        <f>SUM(H41*I41)</f>
        <v>0</v>
      </c>
      <c r="K41" s="118"/>
      <c r="L41" s="58"/>
      <c r="M41" s="59"/>
      <c r="N41" s="51"/>
      <c r="O41" s="91">
        <f>SUM(M41*N41)</f>
        <v>0</v>
      </c>
      <c r="P41" s="102"/>
      <c r="Q41" s="58"/>
      <c r="R41" s="59"/>
      <c r="S41" s="51"/>
      <c r="T41" s="52">
        <f>SUM(R41*S41)</f>
        <v>0</v>
      </c>
    </row>
    <row r="42" spans="1:20" x14ac:dyDescent="0.25">
      <c r="A42" s="119"/>
      <c r="B42" s="94"/>
      <c r="C42" s="95"/>
      <c r="D42" s="96"/>
      <c r="E42" s="91">
        <f t="shared" ref="E42:E46" si="12">SUM(C42*D42)</f>
        <v>0</v>
      </c>
      <c r="F42" s="99"/>
      <c r="G42" s="94"/>
      <c r="H42" s="95"/>
      <c r="I42" s="96"/>
      <c r="J42" s="90">
        <f t="shared" ref="J42:J46" si="13">SUM(H42*I42)</f>
        <v>0</v>
      </c>
      <c r="K42" s="119"/>
      <c r="L42" s="94"/>
      <c r="M42" s="95"/>
      <c r="N42" s="96"/>
      <c r="O42" s="91">
        <f t="shared" ref="O42:O46" si="14">SUM(M42*N42)</f>
        <v>0</v>
      </c>
      <c r="P42" s="99"/>
      <c r="Q42" s="60"/>
      <c r="R42" s="61"/>
      <c r="S42" s="55"/>
      <c r="T42" s="52">
        <f t="shared" ref="T42:T46" si="15">SUM(R42*S42)</f>
        <v>0</v>
      </c>
    </row>
    <row r="43" spans="1:20" x14ac:dyDescent="0.25">
      <c r="A43" s="119"/>
      <c r="B43" s="94"/>
      <c r="C43" s="97"/>
      <c r="D43" s="96"/>
      <c r="E43" s="91">
        <f t="shared" si="12"/>
        <v>0</v>
      </c>
      <c r="F43" s="99"/>
      <c r="G43" s="94"/>
      <c r="H43" s="97"/>
      <c r="I43" s="96"/>
      <c r="J43" s="90">
        <f t="shared" si="13"/>
        <v>0</v>
      </c>
      <c r="K43" s="119"/>
      <c r="L43" s="94"/>
      <c r="M43" s="97"/>
      <c r="N43" s="96"/>
      <c r="O43" s="91">
        <f t="shared" si="14"/>
        <v>0</v>
      </c>
      <c r="P43" s="99"/>
      <c r="Q43" s="60"/>
      <c r="R43" s="62"/>
      <c r="S43" s="55"/>
      <c r="T43" s="52">
        <f t="shared" si="15"/>
        <v>0</v>
      </c>
    </row>
    <row r="44" spans="1:20" x14ac:dyDescent="0.25">
      <c r="A44" s="119"/>
      <c r="B44" s="94"/>
      <c r="C44" s="97"/>
      <c r="D44" s="96"/>
      <c r="E44" s="91">
        <f t="shared" si="12"/>
        <v>0</v>
      </c>
      <c r="F44" s="99"/>
      <c r="G44" s="94"/>
      <c r="H44" s="97"/>
      <c r="I44" s="96"/>
      <c r="J44" s="90">
        <f t="shared" si="13"/>
        <v>0</v>
      </c>
      <c r="K44" s="119"/>
      <c r="L44" s="94"/>
      <c r="M44" s="97"/>
      <c r="N44" s="96"/>
      <c r="O44" s="91">
        <f t="shared" si="14"/>
        <v>0</v>
      </c>
      <c r="P44" s="99"/>
      <c r="Q44" s="60"/>
      <c r="R44" s="62"/>
      <c r="S44" s="55"/>
      <c r="T44" s="52">
        <f t="shared" si="15"/>
        <v>0</v>
      </c>
    </row>
    <row r="45" spans="1:20" x14ac:dyDescent="0.25">
      <c r="A45" s="119"/>
      <c r="B45" s="94"/>
      <c r="C45" s="97"/>
      <c r="D45" s="96"/>
      <c r="E45" s="91">
        <f t="shared" si="12"/>
        <v>0</v>
      </c>
      <c r="F45" s="99"/>
      <c r="G45" s="94"/>
      <c r="H45" s="97"/>
      <c r="I45" s="96"/>
      <c r="J45" s="90">
        <f t="shared" si="13"/>
        <v>0</v>
      </c>
      <c r="K45" s="119"/>
      <c r="L45" s="94"/>
      <c r="M45" s="97"/>
      <c r="N45" s="96"/>
      <c r="O45" s="91">
        <f t="shared" si="14"/>
        <v>0</v>
      </c>
      <c r="P45" s="99"/>
      <c r="Q45" s="60"/>
      <c r="R45" s="62"/>
      <c r="S45" s="55"/>
      <c r="T45" s="52">
        <f t="shared" si="15"/>
        <v>0</v>
      </c>
    </row>
    <row r="46" spans="1:20" x14ac:dyDescent="0.25">
      <c r="A46" s="183"/>
      <c r="B46" s="194"/>
      <c r="C46" s="195"/>
      <c r="D46" s="186"/>
      <c r="E46" s="91">
        <f t="shared" si="12"/>
        <v>0</v>
      </c>
      <c r="F46" s="215"/>
      <c r="G46" s="194"/>
      <c r="H46" s="195"/>
      <c r="I46" s="186"/>
      <c r="J46" s="90">
        <f t="shared" si="13"/>
        <v>0</v>
      </c>
      <c r="K46" s="170"/>
      <c r="L46" s="194"/>
      <c r="M46" s="195"/>
      <c r="N46" s="186"/>
      <c r="O46" s="91">
        <f t="shared" si="14"/>
        <v>0</v>
      </c>
      <c r="P46" s="215"/>
      <c r="Q46" s="194"/>
      <c r="R46" s="195"/>
      <c r="S46" s="186"/>
      <c r="T46" s="52">
        <f t="shared" si="15"/>
        <v>0</v>
      </c>
    </row>
    <row r="47" spans="1:20" x14ac:dyDescent="0.25">
      <c r="A47" s="191" t="s">
        <v>14</v>
      </c>
      <c r="B47" s="191"/>
      <c r="C47" s="200"/>
      <c r="D47" s="201"/>
      <c r="E47" s="217">
        <f>SUM(E41:E46)</f>
        <v>0</v>
      </c>
      <c r="F47" s="218" t="s">
        <v>14</v>
      </c>
      <c r="G47" s="191"/>
      <c r="H47" s="200"/>
      <c r="I47" s="201"/>
      <c r="J47" s="217">
        <f>SUM(J41:J46)</f>
        <v>0</v>
      </c>
      <c r="K47" s="218" t="s">
        <v>14</v>
      </c>
      <c r="L47" s="191"/>
      <c r="M47" s="200"/>
      <c r="N47" s="201"/>
      <c r="O47" s="217">
        <f>SUM(O41:O46)</f>
        <v>0</v>
      </c>
      <c r="P47" s="218" t="s">
        <v>14</v>
      </c>
      <c r="Q47" s="191"/>
      <c r="R47" s="200"/>
      <c r="S47" s="201"/>
      <c r="T47" s="209">
        <f>SUM(T41:T46)</f>
        <v>0</v>
      </c>
    </row>
    <row r="48" spans="1:20" x14ac:dyDescent="0.25">
      <c r="A48" s="202" t="s">
        <v>108</v>
      </c>
      <c r="B48" s="129"/>
      <c r="C48" s="129"/>
      <c r="D48" s="133" t="s">
        <v>16</v>
      </c>
      <c r="E48" s="238" t="s">
        <v>17</v>
      </c>
      <c r="F48" s="219" t="s">
        <v>18</v>
      </c>
      <c r="G48" s="129"/>
      <c r="H48" s="129"/>
      <c r="I48" s="133" t="s">
        <v>16</v>
      </c>
      <c r="J48" s="238" t="s">
        <v>17</v>
      </c>
      <c r="K48" s="202" t="s">
        <v>19</v>
      </c>
      <c r="L48" s="129"/>
      <c r="M48" s="129"/>
      <c r="N48" s="239" t="s">
        <v>16</v>
      </c>
      <c r="O48" s="238" t="s">
        <v>17</v>
      </c>
      <c r="P48" s="219" t="s">
        <v>19</v>
      </c>
      <c r="Q48" s="129"/>
      <c r="R48" s="129"/>
      <c r="S48" s="133" t="s">
        <v>16</v>
      </c>
      <c r="T48" s="240" t="s">
        <v>17</v>
      </c>
    </row>
    <row r="49" spans="1:42" ht="17.25" customHeight="1" x14ac:dyDescent="0.25">
      <c r="A49" s="320"/>
      <c r="B49" s="320"/>
      <c r="C49" s="320"/>
      <c r="D49" s="135"/>
      <c r="E49" s="136">
        <f>-D49</f>
        <v>0</v>
      </c>
      <c r="F49" s="319"/>
      <c r="G49" s="319"/>
      <c r="H49" s="319"/>
      <c r="I49" s="228"/>
      <c r="J49" s="136">
        <f>-I49</f>
        <v>0</v>
      </c>
      <c r="K49" s="326"/>
      <c r="L49" s="326"/>
      <c r="M49" s="327"/>
      <c r="N49" s="227"/>
      <c r="O49" s="224">
        <f>-N49</f>
        <v>0</v>
      </c>
      <c r="P49" s="319"/>
      <c r="Q49" s="319"/>
      <c r="R49" s="319"/>
      <c r="S49" s="228"/>
      <c r="T49" s="136">
        <f>-S49</f>
        <v>0</v>
      </c>
    </row>
    <row r="50" spans="1:42" ht="15.75" thickBot="1" x14ac:dyDescent="0.3">
      <c r="A50" s="165" t="s">
        <v>20</v>
      </c>
      <c r="B50" s="166"/>
      <c r="C50" s="166"/>
      <c r="D50" s="167"/>
      <c r="E50" s="220">
        <f>E49</f>
        <v>0</v>
      </c>
      <c r="F50" s="233" t="s">
        <v>20</v>
      </c>
      <c r="G50" s="234"/>
      <c r="H50" s="234"/>
      <c r="I50" s="235"/>
      <c r="J50" s="221">
        <f>J49</f>
        <v>0</v>
      </c>
      <c r="K50" s="225" t="s">
        <v>20</v>
      </c>
      <c r="L50" s="166"/>
      <c r="M50" s="166"/>
      <c r="N50" s="235"/>
      <c r="O50" s="220">
        <f>O49</f>
        <v>0</v>
      </c>
      <c r="P50" s="233" t="s">
        <v>20</v>
      </c>
      <c r="Q50" s="234"/>
      <c r="R50" s="234"/>
      <c r="S50" s="235"/>
      <c r="T50" s="221">
        <f>T49</f>
        <v>0</v>
      </c>
    </row>
    <row r="51" spans="1:42" ht="16.5" thickBot="1" x14ac:dyDescent="0.3">
      <c r="A51" s="274" t="s">
        <v>21</v>
      </c>
      <c r="B51" s="275"/>
      <c r="C51" s="275"/>
      <c r="D51" s="275"/>
      <c r="E51" s="316">
        <f>SUM(E17+E20+E21+E29+E5+E47+E50)</f>
        <v>0</v>
      </c>
      <c r="F51" s="274" t="s">
        <v>21</v>
      </c>
      <c r="G51" s="275"/>
      <c r="H51" s="275"/>
      <c r="I51" s="275"/>
      <c r="J51" s="168">
        <f>J17+J20+J21+J29+J47+J50</f>
        <v>0</v>
      </c>
      <c r="K51" s="274" t="s">
        <v>21</v>
      </c>
      <c r="L51" s="275"/>
      <c r="M51" s="275"/>
      <c r="N51" s="275"/>
      <c r="O51" s="168">
        <f>O17+O20+O21+O29+O47+O50</f>
        <v>0</v>
      </c>
      <c r="P51" s="274" t="s">
        <v>21</v>
      </c>
      <c r="Q51" s="275"/>
      <c r="R51" s="275"/>
      <c r="S51" s="275"/>
      <c r="T51" s="169">
        <f>T17+T20+T21+T29+T47+T50</f>
        <v>0</v>
      </c>
    </row>
    <row r="52" spans="1:42" x14ac:dyDescent="0.25">
      <c r="A52" s="92"/>
      <c r="B52" s="92"/>
      <c r="C52" s="92"/>
      <c r="D52" s="92"/>
      <c r="E52" s="93"/>
      <c r="F52" s="92"/>
      <c r="G52" s="92"/>
      <c r="H52" s="92"/>
      <c r="I52" s="92"/>
      <c r="J52" s="93"/>
      <c r="K52" s="122"/>
      <c r="L52" s="92"/>
      <c r="M52" s="92"/>
      <c r="N52" s="92"/>
      <c r="O52" s="93"/>
      <c r="P52" s="16"/>
      <c r="Q52" s="16"/>
      <c r="R52" s="16"/>
      <c r="S52" s="16"/>
      <c r="T52" s="26"/>
    </row>
    <row r="53" spans="1:42" s="84" customFormat="1" ht="15.75" x14ac:dyDescent="0.25">
      <c r="A53" s="286" t="s">
        <v>22</v>
      </c>
      <c r="B53" s="126"/>
      <c r="C53" s="126"/>
      <c r="D53" s="127"/>
      <c r="E53" s="128"/>
      <c r="F53" s="286" t="s">
        <v>22</v>
      </c>
      <c r="G53" s="126"/>
      <c r="H53" s="126"/>
      <c r="I53" s="127"/>
      <c r="J53" s="128"/>
      <c r="K53" s="286" t="s">
        <v>22</v>
      </c>
      <c r="L53" s="126"/>
      <c r="M53" s="126"/>
      <c r="N53" s="127"/>
      <c r="O53" s="128"/>
      <c r="P53" s="286" t="s">
        <v>22</v>
      </c>
      <c r="Q53" s="126"/>
      <c r="R53" s="126"/>
      <c r="S53" s="127"/>
      <c r="T53" s="128"/>
      <c r="AO53" s="125"/>
      <c r="AP53" s="125"/>
    </row>
    <row r="54" spans="1:42" ht="21" customHeight="1" x14ac:dyDescent="0.25">
      <c r="A54" s="318" t="s">
        <v>103</v>
      </c>
      <c r="B54" s="291" t="s">
        <v>23</v>
      </c>
      <c r="C54" s="265" t="s">
        <v>5</v>
      </c>
      <c r="D54" s="265" t="s">
        <v>13</v>
      </c>
      <c r="E54" s="293" t="s">
        <v>6</v>
      </c>
      <c r="F54" s="317" t="s">
        <v>103</v>
      </c>
      <c r="G54" s="291" t="s">
        <v>23</v>
      </c>
      <c r="H54" s="270" t="s">
        <v>5</v>
      </c>
      <c r="I54" s="270" t="s">
        <v>13</v>
      </c>
      <c r="J54" s="293" t="s">
        <v>6</v>
      </c>
      <c r="K54" s="287" t="s">
        <v>103</v>
      </c>
      <c r="L54" s="291" t="s">
        <v>23</v>
      </c>
      <c r="M54" s="270" t="s">
        <v>5</v>
      </c>
      <c r="N54" s="270" t="s">
        <v>13</v>
      </c>
      <c r="O54" s="293" t="s">
        <v>6</v>
      </c>
      <c r="P54" s="287" t="s">
        <v>103</v>
      </c>
      <c r="Q54" s="291" t="s">
        <v>23</v>
      </c>
      <c r="R54" s="270" t="s">
        <v>5</v>
      </c>
      <c r="S54" s="270" t="s">
        <v>13</v>
      </c>
      <c r="T54" s="293" t="s">
        <v>6</v>
      </c>
    </row>
    <row r="55" spans="1:42" ht="15" customHeight="1" x14ac:dyDescent="0.25">
      <c r="A55" s="133" t="s">
        <v>66</v>
      </c>
      <c r="B55" s="277"/>
      <c r="C55" s="112"/>
      <c r="D55" s="112" t="s">
        <v>24</v>
      </c>
      <c r="E55" s="266"/>
      <c r="F55" s="133" t="s">
        <v>66</v>
      </c>
      <c r="G55" s="277"/>
      <c r="H55" s="112"/>
      <c r="I55" s="112" t="s">
        <v>24</v>
      </c>
      <c r="J55" s="266"/>
      <c r="K55" s="132" t="s">
        <v>66</v>
      </c>
      <c r="L55" s="277"/>
      <c r="M55" s="112"/>
      <c r="N55" s="112" t="s">
        <v>24</v>
      </c>
      <c r="O55" s="266"/>
      <c r="P55" s="134" t="s">
        <v>66</v>
      </c>
      <c r="Q55" s="277"/>
      <c r="R55" s="112"/>
      <c r="S55" s="112" t="s">
        <v>24</v>
      </c>
      <c r="T55" s="266"/>
    </row>
    <row r="56" spans="1:42" ht="18" customHeight="1" x14ac:dyDescent="0.25">
      <c r="A56" s="118"/>
      <c r="B56" s="58"/>
      <c r="C56" s="59"/>
      <c r="D56" s="51"/>
      <c r="E56" s="90">
        <f>SUM(C56*D56)</f>
        <v>0</v>
      </c>
      <c r="F56" s="100" t="str">
        <f>PROPER(A56)</f>
        <v/>
      </c>
      <c r="G56" s="58"/>
      <c r="H56" s="59"/>
      <c r="I56" s="51"/>
      <c r="J56" s="90">
        <f>SUM(H56*I56)</f>
        <v>0</v>
      </c>
      <c r="K56" s="123" t="str">
        <f>PROPER(A56)</f>
        <v/>
      </c>
      <c r="L56" s="58"/>
      <c r="M56" s="59"/>
      <c r="N56" s="51"/>
      <c r="O56" s="91">
        <f>SUM(M56*N56)</f>
        <v>0</v>
      </c>
      <c r="P56" s="100" t="str">
        <f>PROPER(A56)</f>
        <v/>
      </c>
      <c r="Q56" s="58"/>
      <c r="R56" s="59"/>
      <c r="S56" s="51"/>
      <c r="T56" s="52">
        <f>SUM(R56*S56)</f>
        <v>0</v>
      </c>
    </row>
    <row r="57" spans="1:42" ht="16.5" customHeight="1" x14ac:dyDescent="0.25">
      <c r="A57" s="119"/>
      <c r="B57" s="94"/>
      <c r="C57" s="95"/>
      <c r="D57" s="96"/>
      <c r="E57" s="90">
        <f t="shared" ref="E57:E60" si="16">SUM(C57*D57)</f>
        <v>0</v>
      </c>
      <c r="F57" s="100" t="str">
        <f>PROPER(A57)</f>
        <v/>
      </c>
      <c r="G57" s="94"/>
      <c r="H57" s="95"/>
      <c r="I57" s="96"/>
      <c r="J57" s="90">
        <f t="shared" ref="J57:J60" si="17">SUM(H57*I57)</f>
        <v>0</v>
      </c>
      <c r="K57" s="123" t="str">
        <f>PROPER(A57)</f>
        <v/>
      </c>
      <c r="L57" s="94"/>
      <c r="M57" s="95"/>
      <c r="N57" s="96"/>
      <c r="O57" s="91">
        <f t="shared" ref="O57:O60" si="18">SUM(M57*N57)</f>
        <v>0</v>
      </c>
      <c r="P57" s="100" t="str">
        <f>PROPER(A57)</f>
        <v/>
      </c>
      <c r="Q57" s="60"/>
      <c r="R57" s="61"/>
      <c r="S57" s="55"/>
      <c r="T57" s="52">
        <f t="shared" ref="T57:T60" si="19">SUM(R57*S57)</f>
        <v>0</v>
      </c>
    </row>
    <row r="58" spans="1:42" ht="16.5" customHeight="1" x14ac:dyDescent="0.25">
      <c r="A58" s="119"/>
      <c r="B58" s="94"/>
      <c r="C58" s="97"/>
      <c r="D58" s="96"/>
      <c r="E58" s="90">
        <f t="shared" si="16"/>
        <v>0</v>
      </c>
      <c r="F58" s="100" t="str">
        <f>PROPER(A58)</f>
        <v/>
      </c>
      <c r="G58" s="94"/>
      <c r="H58" s="97"/>
      <c r="I58" s="96"/>
      <c r="J58" s="90">
        <f t="shared" si="17"/>
        <v>0</v>
      </c>
      <c r="K58" s="123" t="str">
        <f>PROPER(A58)</f>
        <v/>
      </c>
      <c r="L58" s="94"/>
      <c r="M58" s="97"/>
      <c r="N58" s="96"/>
      <c r="O58" s="91">
        <f t="shared" si="18"/>
        <v>0</v>
      </c>
      <c r="P58" s="100" t="str">
        <f>PROPER(A58)</f>
        <v/>
      </c>
      <c r="Q58" s="60"/>
      <c r="R58" s="62"/>
      <c r="S58" s="55"/>
      <c r="T58" s="52">
        <f t="shared" si="19"/>
        <v>0</v>
      </c>
    </row>
    <row r="59" spans="1:42" ht="16.5" customHeight="1" x14ac:dyDescent="0.25">
      <c r="A59" s="119"/>
      <c r="B59" s="94"/>
      <c r="C59" s="97"/>
      <c r="D59" s="96"/>
      <c r="E59" s="90">
        <f t="shared" si="16"/>
        <v>0</v>
      </c>
      <c r="F59" s="100" t="str">
        <f>PROPER(A59)</f>
        <v/>
      </c>
      <c r="G59" s="94"/>
      <c r="H59" s="97"/>
      <c r="I59" s="96"/>
      <c r="J59" s="90">
        <f t="shared" si="17"/>
        <v>0</v>
      </c>
      <c r="K59" s="123" t="str">
        <f>PROPER(A59)</f>
        <v/>
      </c>
      <c r="L59" s="94"/>
      <c r="M59" s="97"/>
      <c r="N59" s="96"/>
      <c r="O59" s="91">
        <f t="shared" si="18"/>
        <v>0</v>
      </c>
      <c r="P59" s="100" t="str">
        <f>PROPER(A59)</f>
        <v/>
      </c>
      <c r="Q59" s="60"/>
      <c r="R59" s="62"/>
      <c r="S59" s="55"/>
      <c r="T59" s="52">
        <f t="shared" si="19"/>
        <v>0</v>
      </c>
    </row>
    <row r="60" spans="1:42" ht="17.25" customHeight="1" thickBot="1" x14ac:dyDescent="0.3">
      <c r="A60" s="131"/>
      <c r="B60" s="114"/>
      <c r="C60" s="115"/>
      <c r="D60" s="116"/>
      <c r="E60" s="98">
        <f t="shared" si="16"/>
        <v>0</v>
      </c>
      <c r="F60" s="113" t="str">
        <f>PROPER(A60)</f>
        <v/>
      </c>
      <c r="G60" s="114"/>
      <c r="H60" s="115"/>
      <c r="I60" s="116"/>
      <c r="J60" s="98">
        <f t="shared" si="17"/>
        <v>0</v>
      </c>
      <c r="K60" s="124" t="str">
        <f>PROPER(A60)</f>
        <v/>
      </c>
      <c r="L60" s="114"/>
      <c r="M60" s="115"/>
      <c r="N60" s="116"/>
      <c r="O60" s="98">
        <f t="shared" si="18"/>
        <v>0</v>
      </c>
      <c r="P60" s="100" t="str">
        <f>PROPER(A60)</f>
        <v/>
      </c>
      <c r="Q60" s="60"/>
      <c r="R60" s="62"/>
      <c r="S60" s="55"/>
      <c r="T60" s="52">
        <f t="shared" si="19"/>
        <v>0</v>
      </c>
    </row>
    <row r="61" spans="1:42" ht="16.5" thickBot="1" x14ac:dyDescent="0.3">
      <c r="A61" s="276" t="s">
        <v>25</v>
      </c>
      <c r="B61" s="272"/>
      <c r="C61" s="272"/>
      <c r="D61" s="273"/>
      <c r="E61" s="205">
        <f>SUM(E56:E60)</f>
        <v>0</v>
      </c>
      <c r="F61" s="276" t="s">
        <v>25</v>
      </c>
      <c r="G61" s="272"/>
      <c r="H61" s="272"/>
      <c r="I61" s="273"/>
      <c r="J61" s="205">
        <f>SUM(J56:J60)</f>
        <v>0</v>
      </c>
      <c r="K61" s="276" t="s">
        <v>25</v>
      </c>
      <c r="L61" s="272"/>
      <c r="M61" s="272"/>
      <c r="N61" s="273"/>
      <c r="O61" s="205">
        <f>SUM(O56:O60)</f>
        <v>0</v>
      </c>
      <c r="P61" s="276" t="s">
        <v>25</v>
      </c>
      <c r="Q61" s="272"/>
      <c r="R61" s="272"/>
      <c r="S61" s="273"/>
      <c r="T61" s="206">
        <f>SUM(T56:T60)</f>
        <v>0</v>
      </c>
    </row>
    <row r="66" spans="11:11" x14ac:dyDescent="0.25">
      <c r="K66" s="25"/>
    </row>
  </sheetData>
  <sheetProtection algorithmName="SHA-512" hashValue="Vidd0+a7393sJ9rcuPgbLPldZLXiNfHr7IhNbzJCyNcfVant910gPlKAq0uhFiIrwNM/mGnPaVKd9QAJNP1Nwg==" saltValue="92vQx583NjPaNzKZdgceNg==" spinCount="100000" sheet="1" objects="1" scenarios="1" insertRows="0"/>
  <mergeCells count="20">
    <mergeCell ref="T22:T23"/>
    <mergeCell ref="O22:O23"/>
    <mergeCell ref="J22:J23"/>
    <mergeCell ref="F20:H20"/>
    <mergeCell ref="F49:H49"/>
    <mergeCell ref="A49:C49"/>
    <mergeCell ref="A20:C20"/>
    <mergeCell ref="A3:A4"/>
    <mergeCell ref="P49:R49"/>
    <mergeCell ref="K49:M49"/>
    <mergeCell ref="B3:E4"/>
    <mergeCell ref="G3:J4"/>
    <mergeCell ref="L3:O4"/>
    <mergeCell ref="Q3:T4"/>
    <mergeCell ref="F3:F4"/>
    <mergeCell ref="K3:K4"/>
    <mergeCell ref="P3:P4"/>
    <mergeCell ref="P20:R20"/>
    <mergeCell ref="K20:M20"/>
    <mergeCell ref="E22:E23"/>
  </mergeCells>
  <pageMargins left="0.7" right="0.7" top="0.75" bottom="0.75" header="0.3" footer="0.3"/>
  <pageSetup paperSize="8" scale="74" fitToWidth="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52"/>
  <sheetViews>
    <sheetView zoomScaleNormal="100" workbookViewId="0">
      <selection activeCell="B2" sqref="B2"/>
    </sheetView>
  </sheetViews>
  <sheetFormatPr defaultColWidth="9.140625" defaultRowHeight="15" x14ac:dyDescent="0.25"/>
  <cols>
    <col min="1" max="1" width="3.28515625" customWidth="1"/>
    <col min="2" max="2" width="50.140625" customWidth="1"/>
    <col min="3" max="7" width="14.7109375" bestFit="1" customWidth="1"/>
    <col min="8" max="8" width="13.85546875" customWidth="1"/>
    <col min="9" max="9" width="8.85546875" customWidth="1"/>
    <col min="10" max="12" width="10.28515625" customWidth="1"/>
    <col min="15" max="15" width="12.85546875" customWidth="1"/>
    <col min="16" max="16" width="7.28515625" customWidth="1"/>
    <col min="17" max="17" width="11.140625" customWidth="1"/>
    <col min="18" max="18" width="12.42578125" customWidth="1"/>
    <col min="19" max="19" width="12" customWidth="1"/>
  </cols>
  <sheetData>
    <row r="1" spans="1:8" ht="26.25" x14ac:dyDescent="0.4">
      <c r="A1" s="157" t="s">
        <v>1</v>
      </c>
      <c r="B1" s="156"/>
      <c r="C1" s="143"/>
      <c r="D1" s="143"/>
      <c r="E1" s="143"/>
      <c r="F1" s="143"/>
      <c r="G1" s="143"/>
      <c r="H1" s="143"/>
    </row>
    <row r="2" spans="1:8" x14ac:dyDescent="0.25">
      <c r="A2" s="284"/>
      <c r="B2" s="285">
        <f>Specifikation!B2</f>
        <v>0</v>
      </c>
      <c r="C2" s="144"/>
      <c r="D2" s="143"/>
      <c r="E2" s="143"/>
      <c r="F2" s="143"/>
      <c r="G2" s="145"/>
      <c r="H2" s="143"/>
    </row>
    <row r="3" spans="1:8" x14ac:dyDescent="0.25">
      <c r="A3" s="285"/>
      <c r="B3" s="285"/>
      <c r="C3" s="145"/>
      <c r="D3" s="145"/>
      <c r="E3" s="145"/>
      <c r="F3" s="145"/>
      <c r="G3" s="145"/>
      <c r="H3" s="143"/>
    </row>
    <row r="4" spans="1:8" ht="19.5" customHeight="1" x14ac:dyDescent="0.25">
      <c r="A4" s="146" t="s">
        <v>67</v>
      </c>
      <c r="B4" s="264"/>
      <c r="C4" s="147"/>
      <c r="D4" s="147"/>
      <c r="E4" s="148"/>
      <c r="F4" s="145"/>
      <c r="G4" s="145"/>
      <c r="H4" s="143"/>
    </row>
    <row r="5" spans="1:8" ht="16.5" thickBot="1" x14ac:dyDescent="0.3">
      <c r="A5" s="345" t="s">
        <v>26</v>
      </c>
      <c r="B5" s="346"/>
      <c r="C5" s="145"/>
      <c r="D5" s="145"/>
      <c r="E5" s="145"/>
      <c r="F5" s="145"/>
      <c r="G5" s="145"/>
      <c r="H5" s="143"/>
    </row>
    <row r="6" spans="1:8" ht="24" customHeight="1" thickBot="1" x14ac:dyDescent="0.3">
      <c r="A6" s="27"/>
      <c r="B6" s="28" t="s">
        <v>27</v>
      </c>
      <c r="C6" s="28" t="s">
        <v>28</v>
      </c>
      <c r="D6" s="28" t="s">
        <v>29</v>
      </c>
      <c r="E6" s="28" t="s">
        <v>30</v>
      </c>
      <c r="F6" s="28" t="s">
        <v>31</v>
      </c>
      <c r="G6" s="149" t="s">
        <v>32</v>
      </c>
      <c r="H6" s="150" t="s">
        <v>33</v>
      </c>
    </row>
    <row r="7" spans="1:8" x14ac:dyDescent="0.25">
      <c r="A7" s="40">
        <v>1</v>
      </c>
      <c r="B7" s="40" t="s">
        <v>34</v>
      </c>
      <c r="C7" s="241">
        <f>SUM(Specifikation!E17)</f>
        <v>0</v>
      </c>
      <c r="D7" s="241">
        <f>SUM(Specifikation!J17)</f>
        <v>0</v>
      </c>
      <c r="E7" s="241">
        <f>SUM(Specifikation!O17)</f>
        <v>0</v>
      </c>
      <c r="F7" s="241">
        <f>SUM(Specifikation!T17)</f>
        <v>0</v>
      </c>
      <c r="G7" s="4">
        <f t="shared" ref="G7:G12" si="0">SUM(C7:F7)</f>
        <v>0</v>
      </c>
      <c r="H7" s="8"/>
    </row>
    <row r="8" spans="1:8" x14ac:dyDescent="0.25">
      <c r="A8" s="40">
        <v>2</v>
      </c>
      <c r="B8" s="40" t="s">
        <v>35</v>
      </c>
      <c r="C8" s="241">
        <f>SUM(Specifikation!E20)</f>
        <v>0</v>
      </c>
      <c r="D8" s="241">
        <f>ABS(Specifikation!J20)</f>
        <v>0</v>
      </c>
      <c r="E8" s="241">
        <f>ABS(Specifikation!O20)</f>
        <v>0</v>
      </c>
      <c r="F8" s="241">
        <f>ABS(Specifikation!T20)</f>
        <v>0</v>
      </c>
      <c r="G8" s="4">
        <f t="shared" si="0"/>
        <v>0</v>
      </c>
      <c r="H8" s="8"/>
    </row>
    <row r="9" spans="1:8" x14ac:dyDescent="0.25">
      <c r="A9" s="40">
        <v>3</v>
      </c>
      <c r="B9" s="40" t="s">
        <v>36</v>
      </c>
      <c r="C9" s="241">
        <f>SUM(Specifikation!E21)</f>
        <v>0</v>
      </c>
      <c r="D9" s="241">
        <f>ABS(Specifikation!J21)</f>
        <v>0</v>
      </c>
      <c r="E9" s="241">
        <f>ABS(Specifikation!O21)</f>
        <v>0</v>
      </c>
      <c r="F9" s="241">
        <f>ABS(Specifikation!T21)</f>
        <v>0</v>
      </c>
      <c r="G9" s="4">
        <f t="shared" si="0"/>
        <v>0</v>
      </c>
      <c r="H9" s="8"/>
    </row>
    <row r="10" spans="1:8" x14ac:dyDescent="0.25">
      <c r="A10" s="63">
        <v>4</v>
      </c>
      <c r="B10" s="63" t="s">
        <v>37</v>
      </c>
      <c r="C10" s="242">
        <f>SUM(Specifikation!E29)</f>
        <v>0</v>
      </c>
      <c r="D10" s="242">
        <f>ABS(Specifikation!J29)</f>
        <v>0</v>
      </c>
      <c r="E10" s="242">
        <f>ABS(Specifikation!O29)</f>
        <v>0</v>
      </c>
      <c r="F10" s="242">
        <f>ABS(Specifikation!T29)</f>
        <v>0</v>
      </c>
      <c r="G10" s="4">
        <f t="shared" si="0"/>
        <v>0</v>
      </c>
      <c r="H10" s="8"/>
    </row>
    <row r="11" spans="1:8" x14ac:dyDescent="0.25">
      <c r="A11" s="63">
        <v>5</v>
      </c>
      <c r="B11" s="63" t="s">
        <v>105</v>
      </c>
      <c r="C11" s="242">
        <f>SUM(Specifikation!E38)</f>
        <v>0</v>
      </c>
      <c r="D11" s="242">
        <f>ABS(Specifikation!J38)</f>
        <v>0</v>
      </c>
      <c r="E11" s="242">
        <f>ABS(Specifikation!O38)</f>
        <v>0</v>
      </c>
      <c r="F11" s="242">
        <f>ABS(Specifikation!T38)</f>
        <v>0</v>
      </c>
      <c r="G11" s="4">
        <f t="shared" si="0"/>
        <v>0</v>
      </c>
      <c r="H11" s="8"/>
    </row>
    <row r="12" spans="1:8" x14ac:dyDescent="0.25">
      <c r="A12" s="63">
        <v>6</v>
      </c>
      <c r="B12" s="63" t="s">
        <v>38</v>
      </c>
      <c r="C12" s="242">
        <f>SUM(Specifikation!E47)</f>
        <v>0</v>
      </c>
      <c r="D12" s="242">
        <f>ABS(Specifikation!J47)</f>
        <v>0</v>
      </c>
      <c r="E12" s="242">
        <f>ABS(Specifikation!O47)</f>
        <v>0</v>
      </c>
      <c r="F12" s="242">
        <f>ABS(Specifikation!T47)</f>
        <v>0</v>
      </c>
      <c r="G12" s="4">
        <f t="shared" si="0"/>
        <v>0</v>
      </c>
      <c r="H12" s="8"/>
    </row>
    <row r="13" spans="1:8" ht="15.75" thickBot="1" x14ac:dyDescent="0.3">
      <c r="A13" s="64">
        <v>8</v>
      </c>
      <c r="B13" s="65" t="s">
        <v>39</v>
      </c>
      <c r="C13" s="244">
        <f>SUM(Specifikation!E50)</f>
        <v>0</v>
      </c>
      <c r="D13" s="244">
        <f>SUM(Specifikation!J50)</f>
        <v>0</v>
      </c>
      <c r="E13" s="244">
        <f>SUM(Specifikation!O50)</f>
        <v>0</v>
      </c>
      <c r="F13" s="244">
        <f>SUM(Specifikation!T50)</f>
        <v>0</v>
      </c>
      <c r="G13" s="5">
        <f t="shared" ref="G13" si="1">SUM(C13:F13)</f>
        <v>0</v>
      </c>
      <c r="H13" s="8"/>
    </row>
    <row r="14" spans="1:8" ht="15.75" thickBot="1" x14ac:dyDescent="0.3">
      <c r="A14" s="27"/>
      <c r="B14" s="28" t="s">
        <v>40</v>
      </c>
      <c r="C14" s="13">
        <f>SUM(C7:C13)</f>
        <v>0</v>
      </c>
      <c r="D14" s="13">
        <f>SUM(D7:D13)</f>
        <v>0</v>
      </c>
      <c r="E14" s="13">
        <f>SUM(E7:E13)</f>
        <v>0</v>
      </c>
      <c r="F14" s="13">
        <f>SUM(F7:F13)</f>
        <v>0</v>
      </c>
      <c r="G14" s="14">
        <f>SUM(G7:G13)</f>
        <v>0</v>
      </c>
      <c r="H14" s="8"/>
    </row>
    <row r="15" spans="1:8" ht="21.75" customHeight="1" x14ac:dyDescent="0.25">
      <c r="A15" s="40"/>
      <c r="B15" s="41" t="s">
        <v>41</v>
      </c>
      <c r="C15" s="42"/>
      <c r="D15" s="42"/>
      <c r="E15" s="42"/>
      <c r="F15" s="42"/>
      <c r="G15" s="4"/>
      <c r="H15" s="8"/>
    </row>
    <row r="16" spans="1:8" x14ac:dyDescent="0.25">
      <c r="A16" s="63">
        <v>1</v>
      </c>
      <c r="B16" s="66" t="str">
        <f>PROPER(Specifikation!A56)</f>
        <v/>
      </c>
      <c r="C16" s="242">
        <f>SUM(Specifikation!E56)</f>
        <v>0</v>
      </c>
      <c r="D16" s="242">
        <f>SUM(Specifikation!J56)</f>
        <v>0</v>
      </c>
      <c r="E16" s="242">
        <f>SUM(Specifikation!O56)</f>
        <v>0</v>
      </c>
      <c r="F16" s="242">
        <f>SUM(Specifikation!T56)</f>
        <v>0</v>
      </c>
      <c r="G16" s="67">
        <f t="shared" ref="G16:G22" si="2">SUM(C16:F16)</f>
        <v>0</v>
      </c>
      <c r="H16" s="8"/>
    </row>
    <row r="17" spans="1:8" x14ac:dyDescent="0.25">
      <c r="A17" s="63">
        <v>2</v>
      </c>
      <c r="B17" s="66" t="str">
        <f>PROPER(Specifikation!A57)</f>
        <v/>
      </c>
      <c r="C17" s="242">
        <f>SUM(Specifikation!E57)</f>
        <v>0</v>
      </c>
      <c r="D17" s="242">
        <f>SUM(Specifikation!J57)</f>
        <v>0</v>
      </c>
      <c r="E17" s="242">
        <f>SUM(Specifikation!O57)</f>
        <v>0</v>
      </c>
      <c r="F17" s="242">
        <f>SUM(Specifikation!T57)</f>
        <v>0</v>
      </c>
      <c r="G17" s="67">
        <f t="shared" si="2"/>
        <v>0</v>
      </c>
      <c r="H17" s="8"/>
    </row>
    <row r="18" spans="1:8" x14ac:dyDescent="0.25">
      <c r="A18" s="64">
        <v>3</v>
      </c>
      <c r="B18" s="68" t="str">
        <f>PROPER(Specifikation!A58)</f>
        <v/>
      </c>
      <c r="C18" s="243">
        <f>SUM(Specifikation!E58)</f>
        <v>0</v>
      </c>
      <c r="D18" s="243">
        <f>SUM(Specifikation!J58)</f>
        <v>0</v>
      </c>
      <c r="E18" s="243">
        <f>SUM(Specifikation!O58)</f>
        <v>0</v>
      </c>
      <c r="F18" s="243">
        <f>SUM(Specifikation!T58)</f>
        <v>0</v>
      </c>
      <c r="G18" s="67">
        <f t="shared" si="2"/>
        <v>0</v>
      </c>
      <c r="H18" s="8"/>
    </row>
    <row r="19" spans="1:8" x14ac:dyDescent="0.25">
      <c r="A19" s="64">
        <v>4</v>
      </c>
      <c r="B19" s="68" t="str">
        <f>PROPER(Specifikation!A59)</f>
        <v/>
      </c>
      <c r="C19" s="243">
        <f>SUM(Specifikation!E59)</f>
        <v>0</v>
      </c>
      <c r="D19" s="243">
        <f>SUM(Specifikation!J59)</f>
        <v>0</v>
      </c>
      <c r="E19" s="243">
        <f>SUM(Specifikation!O59)</f>
        <v>0</v>
      </c>
      <c r="F19" s="243">
        <f>SUM(Specifikation!T59)</f>
        <v>0</v>
      </c>
      <c r="G19" s="67">
        <f t="shared" si="2"/>
        <v>0</v>
      </c>
      <c r="H19" s="8"/>
    </row>
    <row r="20" spans="1:8" ht="15.75" thickBot="1" x14ac:dyDescent="0.3">
      <c r="A20" s="64">
        <v>5</v>
      </c>
      <c r="B20" s="68" t="str">
        <f>PROPER(Specifikation!A60)</f>
        <v/>
      </c>
      <c r="C20" s="243">
        <f>SUM(Specifikation!E60)</f>
        <v>0</v>
      </c>
      <c r="D20" s="243">
        <f>SUM(Specifikation!J60)</f>
        <v>0</v>
      </c>
      <c r="E20" s="243">
        <f>SUM(Specifikation!O60)</f>
        <v>0</v>
      </c>
      <c r="F20" s="243">
        <f>SUM(Specifikation!T60)</f>
        <v>0</v>
      </c>
      <c r="G20" s="69">
        <f t="shared" si="2"/>
        <v>0</v>
      </c>
      <c r="H20" s="8"/>
    </row>
    <row r="21" spans="1:8" ht="30.75" thickBot="1" x14ac:dyDescent="0.3">
      <c r="A21" s="30"/>
      <c r="B21" s="31" t="s">
        <v>42</v>
      </c>
      <c r="C21" s="1">
        <f t="shared" ref="C21:E21" si="3">SUM(C16:C20)</f>
        <v>0</v>
      </c>
      <c r="D21" s="1">
        <f t="shared" si="3"/>
        <v>0</v>
      </c>
      <c r="E21" s="1">
        <f t="shared" si="3"/>
        <v>0</v>
      </c>
      <c r="F21" s="1">
        <f>SUM(F16:F20)</f>
        <v>0</v>
      </c>
      <c r="G21" s="6">
        <f t="shared" si="2"/>
        <v>0</v>
      </c>
      <c r="H21" s="8"/>
    </row>
    <row r="22" spans="1:8" ht="26.25" customHeight="1" thickBot="1" x14ac:dyDescent="0.3">
      <c r="A22" s="32"/>
      <c r="B22" s="33" t="s">
        <v>43</v>
      </c>
      <c r="C22" s="11">
        <f t="shared" ref="C22:F22" si="4">C14+C21</f>
        <v>0</v>
      </c>
      <c r="D22" s="11">
        <f t="shared" si="4"/>
        <v>0</v>
      </c>
      <c r="E22" s="11">
        <f t="shared" si="4"/>
        <v>0</v>
      </c>
      <c r="F22" s="11">
        <f t="shared" si="4"/>
        <v>0</v>
      </c>
      <c r="G22" s="12">
        <f t="shared" si="2"/>
        <v>0</v>
      </c>
      <c r="H22" s="9"/>
    </row>
    <row r="23" spans="1:8" ht="11.25" customHeight="1" x14ac:dyDescent="0.25">
      <c r="A23" s="138"/>
      <c r="B23" s="140"/>
      <c r="C23" s="141"/>
      <c r="D23" s="141"/>
      <c r="E23" s="141"/>
      <c r="F23" s="141"/>
      <c r="G23" s="141"/>
      <c r="H23" s="9"/>
    </row>
    <row r="24" spans="1:8" ht="9.75" customHeight="1" thickBot="1" x14ac:dyDescent="0.3">
      <c r="A24" s="138"/>
      <c r="B24" s="138"/>
      <c r="C24" s="139"/>
      <c r="D24" s="139"/>
      <c r="E24" s="139"/>
      <c r="F24" s="139"/>
      <c r="G24" s="139"/>
      <c r="H24" s="8"/>
    </row>
    <row r="25" spans="1:8" ht="26.25" customHeight="1" thickBot="1" x14ac:dyDescent="0.3">
      <c r="A25" s="27"/>
      <c r="B25" s="28" t="s">
        <v>44</v>
      </c>
      <c r="C25" s="29">
        <f>SUM(C6)</f>
        <v>0</v>
      </c>
      <c r="D25" s="29">
        <f>SUM(D6)</f>
        <v>0</v>
      </c>
      <c r="E25" s="29">
        <f>SUM(E6)</f>
        <v>0</v>
      </c>
      <c r="F25" s="29">
        <f>SUM(F6)</f>
        <v>0</v>
      </c>
      <c r="G25" s="14" t="s">
        <v>32</v>
      </c>
      <c r="H25" s="8"/>
    </row>
    <row r="26" spans="1:8" x14ac:dyDescent="0.25">
      <c r="A26" s="245"/>
      <c r="B26" s="246" t="s">
        <v>45</v>
      </c>
      <c r="C26" s="247"/>
      <c r="D26" s="247"/>
      <c r="E26" s="247"/>
      <c r="F26" s="247"/>
      <c r="G26" s="67"/>
      <c r="H26" s="8"/>
    </row>
    <row r="27" spans="1:8" x14ac:dyDescent="0.25">
      <c r="A27" s="248">
        <v>1</v>
      </c>
      <c r="B27" s="249" t="s">
        <v>46</v>
      </c>
      <c r="C27" s="250"/>
      <c r="D27" s="250"/>
      <c r="E27" s="250"/>
      <c r="F27" s="250"/>
      <c r="G27" s="67">
        <f>SUM(C27:F27)</f>
        <v>0</v>
      </c>
      <c r="H27" s="10" t="e">
        <f>SUM(G27/G22)</f>
        <v>#DIV/0!</v>
      </c>
    </row>
    <row r="28" spans="1:8" x14ac:dyDescent="0.25">
      <c r="A28" s="248">
        <v>2</v>
      </c>
      <c r="B28" s="249"/>
      <c r="C28" s="250"/>
      <c r="D28" s="250"/>
      <c r="E28" s="250"/>
      <c r="F28" s="250"/>
      <c r="G28" s="67">
        <f t="shared" ref="G28:G32" si="5">SUM(C28:F28)</f>
        <v>0</v>
      </c>
      <c r="H28" s="10" t="e">
        <f>SUM(G28/G22)</f>
        <v>#DIV/0!</v>
      </c>
    </row>
    <row r="29" spans="1:8" x14ac:dyDescent="0.25">
      <c r="A29" s="248">
        <v>3</v>
      </c>
      <c r="B29" s="249"/>
      <c r="C29" s="250"/>
      <c r="D29" s="250"/>
      <c r="E29" s="250"/>
      <c r="F29" s="251"/>
      <c r="G29" s="67">
        <f>SUM(C29:F29)</f>
        <v>0</v>
      </c>
      <c r="H29" s="15" t="e">
        <f>SUM(G29/G22)</f>
        <v>#DIV/0!</v>
      </c>
    </row>
    <row r="30" spans="1:8" x14ac:dyDescent="0.25">
      <c r="A30" s="248">
        <v>4</v>
      </c>
      <c r="B30" s="252"/>
      <c r="C30" s="253"/>
      <c r="D30" s="253"/>
      <c r="E30" s="253"/>
      <c r="F30" s="253"/>
      <c r="G30" s="67">
        <f t="shared" si="5"/>
        <v>0</v>
      </c>
      <c r="H30" s="15" t="e">
        <f>SUM(G30/G22)</f>
        <v>#DIV/0!</v>
      </c>
    </row>
    <row r="31" spans="1:8" x14ac:dyDescent="0.25">
      <c r="A31" s="248">
        <v>5</v>
      </c>
      <c r="B31" s="252"/>
      <c r="C31" s="250"/>
      <c r="D31" s="250"/>
      <c r="E31" s="250"/>
      <c r="F31" s="250"/>
      <c r="G31" s="67">
        <f t="shared" si="5"/>
        <v>0</v>
      </c>
      <c r="H31" s="15" t="e">
        <f>SUM(G31/G22)</f>
        <v>#DIV/0!</v>
      </c>
    </row>
    <row r="32" spans="1:8" x14ac:dyDescent="0.25">
      <c r="A32" s="248">
        <v>6</v>
      </c>
      <c r="B32" s="254"/>
      <c r="C32" s="253"/>
      <c r="D32" s="253"/>
      <c r="E32" s="253"/>
      <c r="F32" s="253"/>
      <c r="G32" s="67">
        <f t="shared" si="5"/>
        <v>0</v>
      </c>
      <c r="H32" s="15" t="e">
        <f>SUM(G32/G22)</f>
        <v>#DIV/0!</v>
      </c>
    </row>
    <row r="33" spans="1:17" x14ac:dyDescent="0.25">
      <c r="A33" s="248">
        <v>7</v>
      </c>
      <c r="B33" s="254"/>
      <c r="C33" s="253"/>
      <c r="D33" s="253"/>
      <c r="E33" s="253"/>
      <c r="F33" s="253"/>
      <c r="G33" s="67">
        <f t="shared" ref="G33:G38" si="6">SUM(C33:F33)</f>
        <v>0</v>
      </c>
      <c r="H33" s="15" t="e">
        <f>SUM(G33/G22)</f>
        <v>#DIV/0!</v>
      </c>
    </row>
    <row r="34" spans="1:17" x14ac:dyDescent="0.25">
      <c r="A34" s="248">
        <v>8</v>
      </c>
      <c r="B34" s="254"/>
      <c r="C34" s="253"/>
      <c r="D34" s="253"/>
      <c r="E34" s="253"/>
      <c r="F34" s="253"/>
      <c r="G34" s="67">
        <f t="shared" si="6"/>
        <v>0</v>
      </c>
      <c r="H34" s="15" t="e">
        <f>SUM(G34/G22)</f>
        <v>#DIV/0!</v>
      </c>
    </row>
    <row r="35" spans="1:17" ht="15.75" thickBot="1" x14ac:dyDescent="0.3">
      <c r="A35" s="248">
        <v>9</v>
      </c>
      <c r="B35" s="255"/>
      <c r="C35" s="253"/>
      <c r="D35" s="253"/>
      <c r="E35" s="253"/>
      <c r="F35" s="253"/>
      <c r="G35" s="69">
        <f t="shared" si="6"/>
        <v>0</v>
      </c>
      <c r="H35" s="15" t="e">
        <f>SUM(G35/G22)</f>
        <v>#DIV/0!</v>
      </c>
      <c r="Q35" s="25"/>
    </row>
    <row r="36" spans="1:17" ht="15.75" thickBot="1" x14ac:dyDescent="0.3">
      <c r="A36" s="256"/>
      <c r="B36" s="257" t="s">
        <v>47</v>
      </c>
      <c r="C36" s="258">
        <f t="shared" ref="C36:F36" si="7">SUM(C27:C35)</f>
        <v>0</v>
      </c>
      <c r="D36" s="258">
        <f t="shared" si="7"/>
        <v>0</v>
      </c>
      <c r="E36" s="258">
        <f t="shared" si="7"/>
        <v>0</v>
      </c>
      <c r="F36" s="258">
        <f t="shared" si="7"/>
        <v>0</v>
      </c>
      <c r="G36" s="259">
        <f t="shared" si="6"/>
        <v>0</v>
      </c>
      <c r="H36" s="8"/>
    </row>
    <row r="37" spans="1:17" ht="15.75" customHeight="1" x14ac:dyDescent="0.25">
      <c r="A37" s="43"/>
      <c r="B37" s="44" t="s">
        <v>48</v>
      </c>
      <c r="C37" s="45"/>
      <c r="D37" s="45"/>
      <c r="E37" s="45"/>
      <c r="F37" s="45"/>
      <c r="G37" s="4">
        <f t="shared" si="6"/>
        <v>0</v>
      </c>
      <c r="H37" s="8"/>
    </row>
    <row r="38" spans="1:17" x14ac:dyDescent="0.25">
      <c r="A38" s="70">
        <v>1</v>
      </c>
      <c r="B38" s="71"/>
      <c r="C38" s="72"/>
      <c r="D38" s="72"/>
      <c r="E38" s="72"/>
      <c r="F38" s="72"/>
      <c r="G38" s="4">
        <f t="shared" si="6"/>
        <v>0</v>
      </c>
      <c r="H38" s="8"/>
    </row>
    <row r="39" spans="1:17" x14ac:dyDescent="0.25">
      <c r="A39" s="70">
        <v>2</v>
      </c>
      <c r="B39" s="71"/>
      <c r="C39" s="73"/>
      <c r="D39" s="73"/>
      <c r="E39" s="73"/>
      <c r="F39" s="73"/>
      <c r="G39" s="4">
        <f>SUM(C39:F39)</f>
        <v>0</v>
      </c>
      <c r="H39" s="8"/>
    </row>
    <row r="40" spans="1:17" ht="15.75" thickBot="1" x14ac:dyDescent="0.3">
      <c r="A40" s="74">
        <v>3</v>
      </c>
      <c r="B40" s="75"/>
      <c r="C40" s="73"/>
      <c r="D40" s="73"/>
      <c r="E40" s="73"/>
      <c r="F40" s="73"/>
      <c r="G40" s="4">
        <f>SUM(C40:F40)</f>
        <v>0</v>
      </c>
      <c r="H40" s="8"/>
    </row>
    <row r="41" spans="1:17" ht="15.75" thickBot="1" x14ac:dyDescent="0.3">
      <c r="A41" s="34"/>
      <c r="B41" s="35" t="s">
        <v>49</v>
      </c>
      <c r="C41" s="2">
        <f t="shared" ref="C41:F41" si="8">SUM(C38:C40)</f>
        <v>0</v>
      </c>
      <c r="D41" s="2">
        <f t="shared" si="8"/>
        <v>0</v>
      </c>
      <c r="E41" s="2">
        <f t="shared" si="8"/>
        <v>0</v>
      </c>
      <c r="F41" s="2">
        <f t="shared" si="8"/>
        <v>0</v>
      </c>
      <c r="G41" s="7">
        <f>SUM(C41:F41)</f>
        <v>0</v>
      </c>
      <c r="H41" s="8"/>
    </row>
    <row r="42" spans="1:17" ht="18.75" x14ac:dyDescent="0.3">
      <c r="A42" s="137"/>
      <c r="B42" s="37" t="s">
        <v>50</v>
      </c>
      <c r="C42" s="38"/>
      <c r="D42" s="38"/>
      <c r="E42" s="38"/>
      <c r="F42" s="38"/>
      <c r="G42" s="39"/>
      <c r="H42" s="8"/>
    </row>
    <row r="43" spans="1:17" x14ac:dyDescent="0.25">
      <c r="A43" s="46"/>
      <c r="B43" s="47" t="s">
        <v>41</v>
      </c>
      <c r="C43" s="48"/>
      <c r="D43" s="48"/>
      <c r="E43" s="48"/>
      <c r="F43" s="48"/>
      <c r="G43" s="4"/>
      <c r="H43" s="8"/>
    </row>
    <row r="44" spans="1:17" ht="15.75" customHeight="1" x14ac:dyDescent="0.25">
      <c r="A44" s="76">
        <v>1</v>
      </c>
      <c r="B44" s="77" t="str">
        <f>PROPER(B16)</f>
        <v/>
      </c>
      <c r="C44" s="78">
        <f>SUM(C16)</f>
        <v>0</v>
      </c>
      <c r="D44" s="78">
        <f>SUM(D16)</f>
        <v>0</v>
      </c>
      <c r="E44" s="78">
        <f>SUM(E16)</f>
        <v>0</v>
      </c>
      <c r="F44" s="78">
        <f>SUM(F16)</f>
        <v>0</v>
      </c>
      <c r="G44" s="67">
        <f t="shared" ref="G44:G50" si="9">SUM(C44:F44)</f>
        <v>0</v>
      </c>
      <c r="H44" s="8"/>
    </row>
    <row r="45" spans="1:17" ht="16.5" customHeight="1" x14ac:dyDescent="0.25">
      <c r="A45" s="76">
        <v>2</v>
      </c>
      <c r="B45" s="77" t="str">
        <f>PROPER(B17)</f>
        <v/>
      </c>
      <c r="C45" s="78">
        <f t="shared" ref="C45:F48" si="10">SUM(C17)</f>
        <v>0</v>
      </c>
      <c r="D45" s="78">
        <f t="shared" si="10"/>
        <v>0</v>
      </c>
      <c r="E45" s="78">
        <f t="shared" si="10"/>
        <v>0</v>
      </c>
      <c r="F45" s="78">
        <f t="shared" si="10"/>
        <v>0</v>
      </c>
      <c r="G45" s="67">
        <f t="shared" si="9"/>
        <v>0</v>
      </c>
      <c r="H45" s="8"/>
    </row>
    <row r="46" spans="1:17" s="36" customFormat="1" x14ac:dyDescent="0.25">
      <c r="A46" s="76">
        <v>3</v>
      </c>
      <c r="B46" s="79" t="str">
        <f>PROPER(B18)</f>
        <v/>
      </c>
      <c r="C46" s="78">
        <f t="shared" si="10"/>
        <v>0</v>
      </c>
      <c r="D46" s="78">
        <f t="shared" si="10"/>
        <v>0</v>
      </c>
      <c r="E46" s="78">
        <f t="shared" si="10"/>
        <v>0</v>
      </c>
      <c r="F46" s="78">
        <f t="shared" si="10"/>
        <v>0</v>
      </c>
      <c r="G46" s="67">
        <f t="shared" si="9"/>
        <v>0</v>
      </c>
      <c r="H46" s="8"/>
    </row>
    <row r="47" spans="1:17" s="36" customFormat="1" x14ac:dyDescent="0.25">
      <c r="A47" s="76">
        <v>4</v>
      </c>
      <c r="B47" s="79" t="str">
        <f>PROPER(B19)</f>
        <v/>
      </c>
      <c r="C47" s="78">
        <f t="shared" si="10"/>
        <v>0</v>
      </c>
      <c r="D47" s="78">
        <f t="shared" si="10"/>
        <v>0</v>
      </c>
      <c r="E47" s="78">
        <f t="shared" si="10"/>
        <v>0</v>
      </c>
      <c r="F47" s="78">
        <f t="shared" si="10"/>
        <v>0</v>
      </c>
      <c r="G47" s="67">
        <f t="shared" si="9"/>
        <v>0</v>
      </c>
      <c r="H47" s="8"/>
    </row>
    <row r="48" spans="1:17" s="36" customFormat="1" ht="15.75" thickBot="1" x14ac:dyDescent="0.3">
      <c r="A48" s="80">
        <v>5</v>
      </c>
      <c r="B48" s="81" t="str">
        <f>PROPER(B20)</f>
        <v/>
      </c>
      <c r="C48" s="78">
        <f t="shared" si="10"/>
        <v>0</v>
      </c>
      <c r="D48" s="78">
        <f t="shared" si="10"/>
        <v>0</v>
      </c>
      <c r="E48" s="78">
        <f t="shared" si="10"/>
        <v>0</v>
      </c>
      <c r="F48" s="78">
        <f t="shared" si="10"/>
        <v>0</v>
      </c>
      <c r="G48" s="69">
        <f t="shared" si="9"/>
        <v>0</v>
      </c>
      <c r="H48" s="8"/>
    </row>
    <row r="49" spans="1:19" ht="15.75" thickBot="1" x14ac:dyDescent="0.3">
      <c r="A49" s="30"/>
      <c r="B49" s="31" t="s">
        <v>51</v>
      </c>
      <c r="C49" s="1">
        <f t="shared" ref="C49:F49" si="11">SUM(C44:C48)</f>
        <v>0</v>
      </c>
      <c r="D49" s="1">
        <f t="shared" si="11"/>
        <v>0</v>
      </c>
      <c r="E49" s="1">
        <f t="shared" si="11"/>
        <v>0</v>
      </c>
      <c r="F49" s="1">
        <f t="shared" si="11"/>
        <v>0</v>
      </c>
      <c r="G49" s="6">
        <f t="shared" si="9"/>
        <v>0</v>
      </c>
      <c r="H49" s="3" t="e">
        <f>SUM(G49/G22)</f>
        <v>#DIV/0!</v>
      </c>
    </row>
    <row r="50" spans="1:19" ht="25.5" customHeight="1" thickBot="1" x14ac:dyDescent="0.3">
      <c r="A50" s="32"/>
      <c r="B50" s="33" t="s">
        <v>52</v>
      </c>
      <c r="C50" s="11">
        <f>C36+C49+C41</f>
        <v>0</v>
      </c>
      <c r="D50" s="11">
        <f>D36+D49+D41</f>
        <v>0</v>
      </c>
      <c r="E50" s="11">
        <f>E36+E49+E41</f>
        <v>0</v>
      </c>
      <c r="F50" s="11">
        <f>F36+F49+F41</f>
        <v>0</v>
      </c>
      <c r="G50" s="12">
        <f t="shared" si="9"/>
        <v>0</v>
      </c>
      <c r="H50" s="9"/>
      <c r="Q50" s="25"/>
      <c r="S50" s="25"/>
    </row>
    <row r="51" spans="1:19" ht="30.75" thickBot="1" x14ac:dyDescent="0.4">
      <c r="A51" s="262"/>
      <c r="B51" s="263" t="s">
        <v>53</v>
      </c>
      <c r="C51" s="260">
        <f>C50-C22</f>
        <v>0</v>
      </c>
      <c r="D51" s="260">
        <f>D50-D22</f>
        <v>0</v>
      </c>
      <c r="E51" s="260">
        <f>E50-E22</f>
        <v>0</v>
      </c>
      <c r="F51" s="260">
        <f>F50-F22</f>
        <v>0</v>
      </c>
      <c r="G51" s="261">
        <f>G50-G22</f>
        <v>0</v>
      </c>
      <c r="H51" s="142"/>
    </row>
    <row r="52" spans="1:19" x14ac:dyDescent="0.25">
      <c r="G52" s="25"/>
    </row>
  </sheetData>
  <sheetProtection algorithmName="SHA-512" hashValue="E1kMTInhd0ceGLaLXYj+0AdKaKqty+CBAJEA80Q7tzro+C5cvNTl4+LtfUTVetccYGm9nIX7RSXBcdOZmQa1ng==" saltValue="u8UdCVDvUClmyup6gOnYPQ==" spinCount="100000" sheet="1" objects="1" scenarios="1" insertRows="0"/>
  <mergeCells count="1">
    <mergeCell ref="A5:B5"/>
  </mergeCells>
  <pageMargins left="0.70866141732283472" right="0.55118110236220474" top="0.74803149606299213" bottom="0.74803149606299213" header="0.31496062992125984" footer="0.31496062992125984"/>
  <pageSetup paperSize="9" scale="73"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4516B-D034-4EFB-A373-0DC10D76A021}">
  <dimension ref="A1:A55"/>
  <sheetViews>
    <sheetView topLeftCell="A34" zoomScaleNormal="100" workbookViewId="0">
      <selection activeCell="A60" sqref="A60"/>
    </sheetView>
  </sheetViews>
  <sheetFormatPr defaultRowHeight="15" x14ac:dyDescent="0.25"/>
  <cols>
    <col min="1" max="1" width="132.42578125" customWidth="1"/>
  </cols>
  <sheetData>
    <row r="1" spans="1:1" ht="26.25" x14ac:dyDescent="0.4">
      <c r="A1" s="158" t="s">
        <v>100</v>
      </c>
    </row>
    <row r="2" spans="1:1" x14ac:dyDescent="0.25">
      <c r="A2" s="151" t="s">
        <v>92</v>
      </c>
    </row>
    <row r="3" spans="1:1" x14ac:dyDescent="0.25">
      <c r="A3" s="151" t="s">
        <v>102</v>
      </c>
    </row>
    <row r="4" spans="1:1" x14ac:dyDescent="0.25">
      <c r="A4" s="151" t="s">
        <v>94</v>
      </c>
    </row>
    <row r="5" spans="1:1" ht="20.100000000000001" customHeight="1" x14ac:dyDescent="0.25">
      <c r="A5" s="159" t="s">
        <v>54</v>
      </c>
    </row>
    <row r="6" spans="1:1" x14ac:dyDescent="0.25">
      <c r="A6" s="152" t="s">
        <v>55</v>
      </c>
    </row>
    <row r="7" spans="1:1" x14ac:dyDescent="0.25">
      <c r="A7" s="152" t="s">
        <v>69</v>
      </c>
    </row>
    <row r="8" spans="1:1" x14ac:dyDescent="0.25">
      <c r="A8" s="152" t="s">
        <v>68</v>
      </c>
    </row>
    <row r="9" spans="1:1" x14ac:dyDescent="0.25">
      <c r="A9" s="152" t="s">
        <v>70</v>
      </c>
    </row>
    <row r="10" spans="1:1" ht="15" customHeight="1" x14ac:dyDescent="0.25">
      <c r="A10" s="152" t="s">
        <v>95</v>
      </c>
    </row>
    <row r="11" spans="1:1" ht="20.100000000000001" customHeight="1" x14ac:dyDescent="0.25">
      <c r="A11" s="159" t="s">
        <v>56</v>
      </c>
    </row>
    <row r="12" spans="1:1" x14ac:dyDescent="0.25">
      <c r="A12" s="152" t="s">
        <v>57</v>
      </c>
    </row>
    <row r="13" spans="1:1" ht="30" x14ac:dyDescent="0.25">
      <c r="A13" s="268" t="s">
        <v>71</v>
      </c>
    </row>
    <row r="14" spans="1:1" ht="30" x14ac:dyDescent="0.25">
      <c r="A14" s="152" t="s">
        <v>72</v>
      </c>
    </row>
    <row r="15" spans="1:1" x14ac:dyDescent="0.25">
      <c r="A15" s="152" t="s">
        <v>73</v>
      </c>
    </row>
    <row r="16" spans="1:1" x14ac:dyDescent="0.25">
      <c r="A16" s="152" t="s">
        <v>74</v>
      </c>
    </row>
    <row r="17" spans="1:1" x14ac:dyDescent="0.25">
      <c r="A17" s="152" t="s">
        <v>75</v>
      </c>
    </row>
    <row r="18" spans="1:1" x14ac:dyDescent="0.25">
      <c r="A18" s="152" t="s">
        <v>76</v>
      </c>
    </row>
    <row r="19" spans="1:1" x14ac:dyDescent="0.25">
      <c r="A19" s="152" t="s">
        <v>77</v>
      </c>
    </row>
    <row r="20" spans="1:1" x14ac:dyDescent="0.25">
      <c r="A20" s="152" t="s">
        <v>78</v>
      </c>
    </row>
    <row r="21" spans="1:1" x14ac:dyDescent="0.25">
      <c r="A21" s="152" t="s">
        <v>79</v>
      </c>
    </row>
    <row r="22" spans="1:1" ht="30" x14ac:dyDescent="0.25">
      <c r="A22" s="152" t="s">
        <v>80</v>
      </c>
    </row>
    <row r="23" spans="1:1" x14ac:dyDescent="0.25">
      <c r="A23" s="152" t="s">
        <v>117</v>
      </c>
    </row>
    <row r="24" spans="1:1" x14ac:dyDescent="0.25">
      <c r="A24" s="152" t="s">
        <v>118</v>
      </c>
    </row>
    <row r="25" spans="1:1" x14ac:dyDescent="0.25">
      <c r="A25" s="152" t="s">
        <v>81</v>
      </c>
    </row>
    <row r="26" spans="1:1" x14ac:dyDescent="0.25">
      <c r="A26" s="152" t="s">
        <v>82</v>
      </c>
    </row>
    <row r="27" spans="1:1" x14ac:dyDescent="0.25">
      <c r="A27" s="152" t="s">
        <v>83</v>
      </c>
    </row>
    <row r="28" spans="1:1" x14ac:dyDescent="0.25">
      <c r="A28" s="152" t="s">
        <v>84</v>
      </c>
    </row>
    <row r="29" spans="1:1" x14ac:dyDescent="0.25">
      <c r="A29" s="152" t="s">
        <v>85</v>
      </c>
    </row>
    <row r="30" spans="1:1" x14ac:dyDescent="0.25">
      <c r="A30" s="152" t="s">
        <v>119</v>
      </c>
    </row>
    <row r="31" spans="1:1" ht="48" customHeight="1" x14ac:dyDescent="0.25">
      <c r="A31" s="152" t="s">
        <v>97</v>
      </c>
    </row>
    <row r="32" spans="1:1" ht="20.100000000000001" customHeight="1" x14ac:dyDescent="0.25">
      <c r="A32" s="159" t="s">
        <v>58</v>
      </c>
    </row>
    <row r="33" spans="1:1" x14ac:dyDescent="0.25">
      <c r="A33" s="152" t="s">
        <v>98</v>
      </c>
    </row>
    <row r="34" spans="1:1" x14ac:dyDescent="0.25">
      <c r="A34" s="152" t="s">
        <v>99</v>
      </c>
    </row>
    <row r="35" spans="1:1" ht="20.100000000000001" customHeight="1" x14ac:dyDescent="0.25">
      <c r="A35" s="159" t="s">
        <v>59</v>
      </c>
    </row>
    <row r="36" spans="1:1" x14ac:dyDescent="0.25">
      <c r="A36" s="152" t="s">
        <v>91</v>
      </c>
    </row>
    <row r="37" spans="1:1" x14ac:dyDescent="0.25">
      <c r="A37" s="152" t="s">
        <v>87</v>
      </c>
    </row>
    <row r="38" spans="1:1" x14ac:dyDescent="0.25">
      <c r="A38" s="152" t="s">
        <v>86</v>
      </c>
    </row>
    <row r="39" spans="1:1" x14ac:dyDescent="0.25">
      <c r="A39" s="152" t="s">
        <v>88</v>
      </c>
    </row>
    <row r="40" spans="1:1" x14ac:dyDescent="0.25">
      <c r="A40" s="152" t="s">
        <v>89</v>
      </c>
    </row>
    <row r="41" spans="1:1" x14ac:dyDescent="0.25">
      <c r="A41" s="152" t="s">
        <v>90</v>
      </c>
    </row>
    <row r="42" spans="1:1" x14ac:dyDescent="0.25">
      <c r="A42" s="154" t="s">
        <v>120</v>
      </c>
    </row>
    <row r="43" spans="1:1" ht="20.100000000000001" customHeight="1" x14ac:dyDescent="0.25">
      <c r="A43" s="159" t="s">
        <v>106</v>
      </c>
    </row>
    <row r="44" spans="1:1" ht="47.25" customHeight="1" x14ac:dyDescent="0.25">
      <c r="A44" s="152" t="s">
        <v>60</v>
      </c>
    </row>
    <row r="45" spans="1:1" x14ac:dyDescent="0.25">
      <c r="A45" s="153"/>
    </row>
    <row r="46" spans="1:1" ht="15" customHeight="1" x14ac:dyDescent="0.25">
      <c r="A46" s="152" t="s">
        <v>109</v>
      </c>
    </row>
    <row r="47" spans="1:1" ht="15" customHeight="1" x14ac:dyDescent="0.25">
      <c r="A47" s="152" t="s">
        <v>110</v>
      </c>
    </row>
    <row r="48" spans="1:1" ht="15" customHeight="1" x14ac:dyDescent="0.25">
      <c r="A48" s="152" t="s">
        <v>111</v>
      </c>
    </row>
    <row r="49" spans="1:1" ht="15" customHeight="1" x14ac:dyDescent="0.25">
      <c r="A49" s="152" t="s">
        <v>141</v>
      </c>
    </row>
    <row r="50" spans="1:1" ht="15" customHeight="1" x14ac:dyDescent="0.25">
      <c r="A50" s="152"/>
    </row>
    <row r="51" spans="1:1" ht="15" customHeight="1" x14ac:dyDescent="0.25">
      <c r="A51" s="152" t="s">
        <v>116</v>
      </c>
    </row>
    <row r="52" spans="1:1" x14ac:dyDescent="0.25">
      <c r="A52" s="153"/>
    </row>
    <row r="53" spans="1:1" ht="30" x14ac:dyDescent="0.25">
      <c r="A53" s="154" t="s">
        <v>96</v>
      </c>
    </row>
    <row r="54" spans="1:1" ht="20.100000000000001" customHeight="1" x14ac:dyDescent="0.25">
      <c r="A54" s="159" t="s">
        <v>61</v>
      </c>
    </row>
    <row r="55" spans="1:1" ht="15.75" thickBot="1" x14ac:dyDescent="0.3">
      <c r="A55" s="155" t="s">
        <v>93</v>
      </c>
    </row>
  </sheetData>
  <sheetProtection algorithmName="SHA-512" hashValue="GvxKGh68Hb7YnJ5FxceeALU1f/+FJshnkepmpHhL9jaLr1Oy1KApFh97/ukpds3avxePAb9EE1plGcvc6ERXlw==" saltValue="zQCD3GC9LA+DoMGLIRZaEA=="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422094A4DDC7A4586EF365FF62658DB" ma:contentTypeVersion="12" ma:contentTypeDescription="Create a new document." ma:contentTypeScope="" ma:versionID="181a88e291b45b2e49db89e96caff2e0">
  <xsd:schema xmlns:xsd="http://www.w3.org/2001/XMLSchema" xmlns:xs="http://www.w3.org/2001/XMLSchema" xmlns:p="http://schemas.microsoft.com/office/2006/metadata/properties" xmlns:ns2="1689ba0f-af0b-454f-a218-4fb433c86b42" xmlns:ns3="5f363c01-cf0c-404b-bf6d-85ebb7b44e97" targetNamespace="http://schemas.microsoft.com/office/2006/metadata/properties" ma:root="true" ma:fieldsID="c6e10b1d82e019611de203318c64879d" ns2:_="" ns3:_="">
    <xsd:import namespace="1689ba0f-af0b-454f-a218-4fb433c86b42"/>
    <xsd:import namespace="5f363c01-cf0c-404b-bf6d-85ebb7b44e9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89ba0f-af0b-454f-a218-4fb433c86b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f363c01-cf0c-404b-bf6d-85ebb7b44e9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1F7034-C5D1-4ED2-A4F6-964FAF06F5BC}">
  <ds:schemaRefs>
    <ds:schemaRef ds:uri="http://schemas.microsoft.com/sharepoint/v3/contenttype/forms"/>
  </ds:schemaRefs>
</ds:datastoreItem>
</file>

<file path=customXml/itemProps2.xml><?xml version="1.0" encoding="utf-8"?>
<ds:datastoreItem xmlns:ds="http://schemas.openxmlformats.org/officeDocument/2006/customXml" ds:itemID="{34B24828-099E-4C19-987B-171D641DAEC0}">
  <ds:schemaRefs>
    <ds:schemaRef ds:uri="http://purl.org/dc/dcmitype/"/>
    <ds:schemaRef ds:uri="http://purl.org/dc/elements/1.1/"/>
    <ds:schemaRef ds:uri="http://schemas.microsoft.com/office/2006/documentManagement/types"/>
    <ds:schemaRef ds:uri="http://schemas.microsoft.com/office/infopath/2007/PartnerControls"/>
    <ds:schemaRef ds:uri="5f363c01-cf0c-404b-bf6d-85ebb7b44e97"/>
    <ds:schemaRef ds:uri="http://schemas.openxmlformats.org/package/2006/metadata/core-properties"/>
    <ds:schemaRef ds:uri="http://purl.org/dc/terms/"/>
    <ds:schemaRef ds:uri="1689ba0f-af0b-454f-a218-4fb433c86b42"/>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B461013-C896-439A-B0E3-1D555429C7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89ba0f-af0b-454f-a218-4fb433c86b42"/>
    <ds:schemaRef ds:uri="5f363c01-cf0c-404b-bf6d-85ebb7b44e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2</vt:i4>
      </vt:variant>
    </vt:vector>
  </HeadingPairs>
  <TitlesOfParts>
    <vt:vector size="5" baseType="lpstr">
      <vt:lpstr>Specifikation</vt:lpstr>
      <vt:lpstr>Budget</vt:lpstr>
      <vt:lpstr>Anvisningar</vt:lpstr>
      <vt:lpstr>Budget!Utskriftsområde</vt:lpstr>
      <vt:lpstr>Specifikation!Utskriftsområde</vt:lpstr>
    </vt:vector>
  </TitlesOfParts>
  <Manager/>
  <Company>Your Company Name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Veronica Tikka</cp:lastModifiedBy>
  <cp:revision/>
  <dcterms:created xsi:type="dcterms:W3CDTF">2008-04-28T07:00:53Z</dcterms:created>
  <dcterms:modified xsi:type="dcterms:W3CDTF">2022-06-23T12:59:02Z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0x0101003422094A4DDC7A4586EF365FF62658DB</vt:lpwstr>
  </property>
</Properties>
</file>